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Metadata/LabelInfo.xml" ContentType="application/vnd.ms-office.classificationlabel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microsoft.com/office/2020/02/relationships/classificationlabels" Target="docMetadata/LabelInfo.xml"/><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731"/>
  <fileSharing readOnlyRecommended="1"/>
  <workbookPr filterPrivacy="1" defaultThemeVersion="124226"/>
  <xr:revisionPtr revIDLastSave="0" documentId="13_ncr:1_{FC2C67E6-355A-44BE-A624-DDBA18A09795}" xr6:coauthVersionLast="47" xr6:coauthVersionMax="47" xr10:uidLastSave="{00000000-0000-0000-0000-000000000000}"/>
  <workbookProtection workbookAlgorithmName="SHA-512" workbookHashValue="WfX8DMpkUAdqFjiAPwYBmzW8t3ktkuNrrluvFTZvN/aDFPKm/QlngilxNBfxojKXCo2kSpFzHompx+q6jm13PQ==" workbookSaltValue="rpdJY10m/ylqhQbzI28rVg==" workbookSpinCount="100000" lockStructure="1"/>
  <bookViews>
    <workbookView xWindow="-108" yWindow="-108" windowWidth="23256" windowHeight="12576" tabRatio="881" xr2:uid="{00000000-000D-0000-FFFF-FFFF00000000}"/>
  </bookViews>
  <sheets>
    <sheet name="①自社の旧簡易ガス" sheetId="4" r:id="rId1"/>
    <sheet name="②自社の旧簡易ガス (新築・既築獲得)" sheetId="9" r:id="rId2"/>
    <sheet name="③自社の他燃料" sheetId="7" r:id="rId3"/>
    <sheet name="④関係会社の他燃料" sheetId="8" r:id="rId4"/>
  </sheets>
  <definedNames>
    <definedName name="_xlnm._FilterDatabase" localSheetId="0" hidden="1">①自社の旧簡易ガス!$A$10:$Q$10</definedName>
    <definedName name="_xlnm._FilterDatabase" localSheetId="1" hidden="1">'②自社の旧簡易ガス (新築・既築獲得)'!$A$10:$Q$10</definedName>
    <definedName name="_xlnm._FilterDatabase" localSheetId="2" hidden="1">③自社の他燃料!$A$10:$Q$10</definedName>
    <definedName name="_xlnm._FilterDatabase" localSheetId="3" hidden="1">④関係会社の他燃料!$A$10:$Q$10</definedName>
    <definedName name="_xlnm.Print_Area" localSheetId="0">①自社の旧簡易ガス!$A$1:$R$721</definedName>
    <definedName name="_xlnm.Print_Area" localSheetId="1">'②自社の旧簡易ガス (新築・既築獲得)'!$A$1:$Q$722</definedName>
    <definedName name="_xlnm.Print_Area" localSheetId="2">③自社の他燃料!$A$1:$Q$723</definedName>
    <definedName name="_xlnm.Print_Area" localSheetId="3">④関係会社の他燃料!$A$1:$Q$722</definedName>
    <definedName name="_xlnm.Print_Titles" localSheetId="0">①自社の旧簡易ガス!$1:$10</definedName>
    <definedName name="_xlnm.Print_Titles" localSheetId="1">'②自社の旧簡易ガス (新築・既築獲得)'!$1:$10</definedName>
    <definedName name="_xlnm.Print_Titles" localSheetId="2">③自社の他燃料!$1:$10</definedName>
    <definedName name="_xlnm.Print_Titles" localSheetId="3">④関係会社の他燃料!$1:$10</definedName>
    <definedName name="WS_010_Data_001">①自社の旧簡易ガス!$B$11:$Q$710</definedName>
    <definedName name="WS_011_Data_001">'②自社の旧簡易ガス (新築・既築獲得)'!$B$11:$Q$710</definedName>
    <definedName name="WS_012_Data_001">③自社の他燃料!$B$11:$Q$710</definedName>
    <definedName name="WS_013_Data_001">④関係会社の他燃料!$B$11:$Q$710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7" i="9" l="1"/>
  <c r="V5" i="4"/>
  <c r="O5" i="9" l="1"/>
  <c r="O5" i="7"/>
  <c r="O5" i="8"/>
  <c r="Q5" i="4" l="1"/>
  <c r="O5" i="4"/>
  <c r="T12" i="8"/>
  <c r="T13" i="8"/>
  <c r="T14" i="8"/>
  <c r="T15" i="8"/>
  <c r="T16" i="8"/>
  <c r="T17" i="8"/>
  <c r="T18" i="8"/>
  <c r="T19" i="8"/>
  <c r="T20" i="8"/>
  <c r="T21" i="8"/>
  <c r="T22" i="8"/>
  <c r="T23" i="8"/>
  <c r="T24" i="8"/>
  <c r="T25" i="8"/>
  <c r="T26" i="8"/>
  <c r="T27" i="8"/>
  <c r="T28" i="8"/>
  <c r="T29" i="8"/>
  <c r="T30" i="8"/>
  <c r="T31" i="8"/>
  <c r="T32" i="8"/>
  <c r="T33" i="8"/>
  <c r="T34" i="8"/>
  <c r="T35" i="8"/>
  <c r="T36" i="8"/>
  <c r="T37" i="8"/>
  <c r="T38" i="8"/>
  <c r="T39" i="8"/>
  <c r="T40" i="8"/>
  <c r="T41" i="8"/>
  <c r="T42" i="8"/>
  <c r="T43" i="8"/>
  <c r="T44" i="8"/>
  <c r="T45" i="8"/>
  <c r="T46" i="8"/>
  <c r="T47" i="8"/>
  <c r="T48" i="8"/>
  <c r="T49" i="8"/>
  <c r="T50" i="8"/>
  <c r="T51" i="8"/>
  <c r="T52" i="8"/>
  <c r="T53" i="8"/>
  <c r="T54" i="8"/>
  <c r="T55" i="8"/>
  <c r="T56" i="8"/>
  <c r="T57" i="8"/>
  <c r="T58" i="8"/>
  <c r="T59" i="8"/>
  <c r="T60" i="8"/>
  <c r="T61" i="8"/>
  <c r="T62" i="8"/>
  <c r="T63" i="8"/>
  <c r="T64" i="8"/>
  <c r="T65" i="8"/>
  <c r="T66" i="8"/>
  <c r="T67" i="8"/>
  <c r="T68" i="8"/>
  <c r="T69" i="8"/>
  <c r="T70" i="8"/>
  <c r="T71" i="8"/>
  <c r="T72" i="8"/>
  <c r="T73" i="8"/>
  <c r="T74" i="8"/>
  <c r="T75" i="8"/>
  <c r="T76" i="8"/>
  <c r="T77" i="8"/>
  <c r="T78" i="8"/>
  <c r="T79" i="8"/>
  <c r="T80" i="8"/>
  <c r="T81" i="8"/>
  <c r="T82" i="8"/>
  <c r="T83" i="8"/>
  <c r="T84" i="8"/>
  <c r="T85" i="8"/>
  <c r="T86" i="8"/>
  <c r="T87" i="8"/>
  <c r="T88" i="8"/>
  <c r="T89" i="8"/>
  <c r="T90" i="8"/>
  <c r="T91" i="8"/>
  <c r="T92" i="8"/>
  <c r="T93" i="8"/>
  <c r="T94" i="8"/>
  <c r="T95" i="8"/>
  <c r="T96" i="8"/>
  <c r="T97" i="8"/>
  <c r="T98" i="8"/>
  <c r="T99" i="8"/>
  <c r="T100" i="8"/>
  <c r="T101" i="8"/>
  <c r="T102" i="8"/>
  <c r="T103" i="8"/>
  <c r="T104" i="8"/>
  <c r="T105" i="8"/>
  <c r="T106" i="8"/>
  <c r="T107" i="8"/>
  <c r="T108" i="8"/>
  <c r="T109" i="8"/>
  <c r="T110" i="8"/>
  <c r="T111" i="8"/>
  <c r="T112" i="8"/>
  <c r="T113" i="8"/>
  <c r="T114" i="8"/>
  <c r="T115" i="8"/>
  <c r="T116" i="8"/>
  <c r="T117" i="8"/>
  <c r="T118" i="8"/>
  <c r="T119" i="8"/>
  <c r="T120" i="8"/>
  <c r="T121" i="8"/>
  <c r="T122" i="8"/>
  <c r="T123" i="8"/>
  <c r="T124" i="8"/>
  <c r="T125" i="8"/>
  <c r="T126" i="8"/>
  <c r="T127" i="8"/>
  <c r="T128" i="8"/>
  <c r="T129" i="8"/>
  <c r="T130" i="8"/>
  <c r="T131" i="8"/>
  <c r="T132" i="8"/>
  <c r="T133" i="8"/>
  <c r="T134" i="8"/>
  <c r="T135" i="8"/>
  <c r="T136" i="8"/>
  <c r="T137" i="8"/>
  <c r="T138" i="8"/>
  <c r="T139" i="8"/>
  <c r="T140" i="8"/>
  <c r="T141" i="8"/>
  <c r="T142" i="8"/>
  <c r="T143" i="8"/>
  <c r="T144" i="8"/>
  <c r="T145" i="8"/>
  <c r="T146" i="8"/>
  <c r="T147" i="8"/>
  <c r="T148" i="8"/>
  <c r="T149" i="8"/>
  <c r="T150" i="8"/>
  <c r="T151" i="8"/>
  <c r="T152" i="8"/>
  <c r="T153" i="8"/>
  <c r="T154" i="8"/>
  <c r="T155" i="8"/>
  <c r="T156" i="8"/>
  <c r="T157" i="8"/>
  <c r="T158" i="8"/>
  <c r="T159" i="8"/>
  <c r="T160" i="8"/>
  <c r="T161" i="8"/>
  <c r="T162" i="8"/>
  <c r="T163" i="8"/>
  <c r="T164" i="8"/>
  <c r="T165" i="8"/>
  <c r="T166" i="8"/>
  <c r="T167" i="8"/>
  <c r="T168" i="8"/>
  <c r="T169" i="8"/>
  <c r="T170" i="8"/>
  <c r="T171" i="8"/>
  <c r="T172" i="8"/>
  <c r="T173" i="8"/>
  <c r="T174" i="8"/>
  <c r="T175" i="8"/>
  <c r="T176" i="8"/>
  <c r="T177" i="8"/>
  <c r="T178" i="8"/>
  <c r="T179" i="8"/>
  <c r="T180" i="8"/>
  <c r="T181" i="8"/>
  <c r="T182" i="8"/>
  <c r="T183" i="8"/>
  <c r="T184" i="8"/>
  <c r="T185" i="8"/>
  <c r="T186" i="8"/>
  <c r="T187" i="8"/>
  <c r="T188" i="8"/>
  <c r="T189" i="8"/>
  <c r="T190" i="8"/>
  <c r="T191" i="8"/>
  <c r="T192" i="8"/>
  <c r="T193" i="8"/>
  <c r="T194" i="8"/>
  <c r="T195" i="8"/>
  <c r="T196" i="8"/>
  <c r="T197" i="8"/>
  <c r="T198" i="8"/>
  <c r="T199" i="8"/>
  <c r="T200" i="8"/>
  <c r="T201" i="8"/>
  <c r="T202" i="8"/>
  <c r="T203" i="8"/>
  <c r="T204" i="8"/>
  <c r="T205" i="8"/>
  <c r="T206" i="8"/>
  <c r="T207" i="8"/>
  <c r="T208" i="8"/>
  <c r="T209" i="8"/>
  <c r="T210" i="8"/>
  <c r="T211" i="8"/>
  <c r="T212" i="8"/>
  <c r="T213" i="8"/>
  <c r="T214" i="8"/>
  <c r="T215" i="8"/>
  <c r="T216" i="8"/>
  <c r="T217" i="8"/>
  <c r="T218" i="8"/>
  <c r="T219" i="8"/>
  <c r="T220" i="8"/>
  <c r="T221" i="8"/>
  <c r="T222" i="8"/>
  <c r="T223" i="8"/>
  <c r="T224" i="8"/>
  <c r="T225" i="8"/>
  <c r="T226" i="8"/>
  <c r="T227" i="8"/>
  <c r="T228" i="8"/>
  <c r="T229" i="8"/>
  <c r="T230" i="8"/>
  <c r="T231" i="8"/>
  <c r="T232" i="8"/>
  <c r="T233" i="8"/>
  <c r="T234" i="8"/>
  <c r="T235" i="8"/>
  <c r="T236" i="8"/>
  <c r="T237" i="8"/>
  <c r="T238" i="8"/>
  <c r="T239" i="8"/>
  <c r="T240" i="8"/>
  <c r="T241" i="8"/>
  <c r="T242" i="8"/>
  <c r="T243" i="8"/>
  <c r="T244" i="8"/>
  <c r="T245" i="8"/>
  <c r="T246" i="8"/>
  <c r="T247" i="8"/>
  <c r="T248" i="8"/>
  <c r="T249" i="8"/>
  <c r="T250" i="8"/>
  <c r="T251" i="8"/>
  <c r="T252" i="8"/>
  <c r="T253" i="8"/>
  <c r="T254" i="8"/>
  <c r="T255" i="8"/>
  <c r="T256" i="8"/>
  <c r="T257" i="8"/>
  <c r="T258" i="8"/>
  <c r="T259" i="8"/>
  <c r="T260" i="8"/>
  <c r="T261" i="8"/>
  <c r="T262" i="8"/>
  <c r="T263" i="8"/>
  <c r="T264" i="8"/>
  <c r="T265" i="8"/>
  <c r="T266" i="8"/>
  <c r="T267" i="8"/>
  <c r="T268" i="8"/>
  <c r="T269" i="8"/>
  <c r="T270" i="8"/>
  <c r="T271" i="8"/>
  <c r="T272" i="8"/>
  <c r="T273" i="8"/>
  <c r="T274" i="8"/>
  <c r="T275" i="8"/>
  <c r="T276" i="8"/>
  <c r="T277" i="8"/>
  <c r="T278" i="8"/>
  <c r="T279" i="8"/>
  <c r="T280" i="8"/>
  <c r="T281" i="8"/>
  <c r="T282" i="8"/>
  <c r="T283" i="8"/>
  <c r="T284" i="8"/>
  <c r="T285" i="8"/>
  <c r="T286" i="8"/>
  <c r="T287" i="8"/>
  <c r="T288" i="8"/>
  <c r="T289" i="8"/>
  <c r="T290" i="8"/>
  <c r="T291" i="8"/>
  <c r="T292" i="8"/>
  <c r="T293" i="8"/>
  <c r="T294" i="8"/>
  <c r="T295" i="8"/>
  <c r="T296" i="8"/>
  <c r="T297" i="8"/>
  <c r="T298" i="8"/>
  <c r="T299" i="8"/>
  <c r="T300" i="8"/>
  <c r="T301" i="8"/>
  <c r="T302" i="8"/>
  <c r="T303" i="8"/>
  <c r="T304" i="8"/>
  <c r="T305" i="8"/>
  <c r="T306" i="8"/>
  <c r="T307" i="8"/>
  <c r="T308" i="8"/>
  <c r="T309" i="8"/>
  <c r="T310" i="8"/>
  <c r="T311" i="8"/>
  <c r="T312" i="8"/>
  <c r="T313" i="8"/>
  <c r="T314" i="8"/>
  <c r="T315" i="8"/>
  <c r="T316" i="8"/>
  <c r="T317" i="8"/>
  <c r="T318" i="8"/>
  <c r="T319" i="8"/>
  <c r="T320" i="8"/>
  <c r="T321" i="8"/>
  <c r="T322" i="8"/>
  <c r="T323" i="8"/>
  <c r="T324" i="8"/>
  <c r="T325" i="8"/>
  <c r="T326" i="8"/>
  <c r="T327" i="8"/>
  <c r="T328" i="8"/>
  <c r="T329" i="8"/>
  <c r="T330" i="8"/>
  <c r="T331" i="8"/>
  <c r="T332" i="8"/>
  <c r="T333" i="8"/>
  <c r="T334" i="8"/>
  <c r="T335" i="8"/>
  <c r="T336" i="8"/>
  <c r="T337" i="8"/>
  <c r="T338" i="8"/>
  <c r="T339" i="8"/>
  <c r="T340" i="8"/>
  <c r="T341" i="8"/>
  <c r="T342" i="8"/>
  <c r="T343" i="8"/>
  <c r="T344" i="8"/>
  <c r="T345" i="8"/>
  <c r="T346" i="8"/>
  <c r="T347" i="8"/>
  <c r="T348" i="8"/>
  <c r="T349" i="8"/>
  <c r="T350" i="8"/>
  <c r="T351" i="8"/>
  <c r="T352" i="8"/>
  <c r="T353" i="8"/>
  <c r="T354" i="8"/>
  <c r="T355" i="8"/>
  <c r="T356" i="8"/>
  <c r="T357" i="8"/>
  <c r="T358" i="8"/>
  <c r="T359" i="8"/>
  <c r="T360" i="8"/>
  <c r="T361" i="8"/>
  <c r="T362" i="8"/>
  <c r="T363" i="8"/>
  <c r="T364" i="8"/>
  <c r="T365" i="8"/>
  <c r="T366" i="8"/>
  <c r="T367" i="8"/>
  <c r="T368" i="8"/>
  <c r="T369" i="8"/>
  <c r="T370" i="8"/>
  <c r="T371" i="8"/>
  <c r="T372" i="8"/>
  <c r="T373" i="8"/>
  <c r="T374" i="8"/>
  <c r="T375" i="8"/>
  <c r="T376" i="8"/>
  <c r="T377" i="8"/>
  <c r="T378" i="8"/>
  <c r="T379" i="8"/>
  <c r="T380" i="8"/>
  <c r="T381" i="8"/>
  <c r="T382" i="8"/>
  <c r="T383" i="8"/>
  <c r="T384" i="8"/>
  <c r="T385" i="8"/>
  <c r="T386" i="8"/>
  <c r="T387" i="8"/>
  <c r="T388" i="8"/>
  <c r="T389" i="8"/>
  <c r="T390" i="8"/>
  <c r="T391" i="8"/>
  <c r="T392" i="8"/>
  <c r="T393" i="8"/>
  <c r="T394" i="8"/>
  <c r="T395" i="8"/>
  <c r="T396" i="8"/>
  <c r="T397" i="8"/>
  <c r="T398" i="8"/>
  <c r="T399" i="8"/>
  <c r="T400" i="8"/>
  <c r="T401" i="8"/>
  <c r="T402" i="8"/>
  <c r="T403" i="8"/>
  <c r="T404" i="8"/>
  <c r="T405" i="8"/>
  <c r="T406" i="8"/>
  <c r="T407" i="8"/>
  <c r="T408" i="8"/>
  <c r="T409" i="8"/>
  <c r="T410" i="8"/>
  <c r="T411" i="8"/>
  <c r="T412" i="8"/>
  <c r="T413" i="8"/>
  <c r="T414" i="8"/>
  <c r="T415" i="8"/>
  <c r="T416" i="8"/>
  <c r="T417" i="8"/>
  <c r="T418" i="8"/>
  <c r="T419" i="8"/>
  <c r="T420" i="8"/>
  <c r="T421" i="8"/>
  <c r="T422" i="8"/>
  <c r="T423" i="8"/>
  <c r="T424" i="8"/>
  <c r="T425" i="8"/>
  <c r="T426" i="8"/>
  <c r="T427" i="8"/>
  <c r="T428" i="8"/>
  <c r="T429" i="8"/>
  <c r="T430" i="8"/>
  <c r="T431" i="8"/>
  <c r="T432" i="8"/>
  <c r="T433" i="8"/>
  <c r="T434" i="8"/>
  <c r="T435" i="8"/>
  <c r="T436" i="8"/>
  <c r="T437" i="8"/>
  <c r="T438" i="8"/>
  <c r="T439" i="8"/>
  <c r="T440" i="8"/>
  <c r="T441" i="8"/>
  <c r="T442" i="8"/>
  <c r="T443" i="8"/>
  <c r="T444" i="8"/>
  <c r="T445" i="8"/>
  <c r="T446" i="8"/>
  <c r="T447" i="8"/>
  <c r="T448" i="8"/>
  <c r="T449" i="8"/>
  <c r="T450" i="8"/>
  <c r="T451" i="8"/>
  <c r="T452" i="8"/>
  <c r="T453" i="8"/>
  <c r="T454" i="8"/>
  <c r="T455" i="8"/>
  <c r="T456" i="8"/>
  <c r="T457" i="8"/>
  <c r="T458" i="8"/>
  <c r="T459" i="8"/>
  <c r="T460" i="8"/>
  <c r="T461" i="8"/>
  <c r="T462" i="8"/>
  <c r="T463" i="8"/>
  <c r="T464" i="8"/>
  <c r="T465" i="8"/>
  <c r="T466" i="8"/>
  <c r="T467" i="8"/>
  <c r="T468" i="8"/>
  <c r="T469" i="8"/>
  <c r="T470" i="8"/>
  <c r="T471" i="8"/>
  <c r="T472" i="8"/>
  <c r="T473" i="8"/>
  <c r="T474" i="8"/>
  <c r="T475" i="8"/>
  <c r="T476" i="8"/>
  <c r="T477" i="8"/>
  <c r="T478" i="8"/>
  <c r="T479" i="8"/>
  <c r="T480" i="8"/>
  <c r="T481" i="8"/>
  <c r="T482" i="8"/>
  <c r="T483" i="8"/>
  <c r="T484" i="8"/>
  <c r="T485" i="8"/>
  <c r="T486" i="8"/>
  <c r="T487" i="8"/>
  <c r="T488" i="8"/>
  <c r="T489" i="8"/>
  <c r="T490" i="8"/>
  <c r="T491" i="8"/>
  <c r="T492" i="8"/>
  <c r="T493" i="8"/>
  <c r="T494" i="8"/>
  <c r="T495" i="8"/>
  <c r="T496" i="8"/>
  <c r="T497" i="8"/>
  <c r="T498" i="8"/>
  <c r="T499" i="8"/>
  <c r="T500" i="8"/>
  <c r="T501" i="8"/>
  <c r="T502" i="8"/>
  <c r="T503" i="8"/>
  <c r="T504" i="8"/>
  <c r="T505" i="8"/>
  <c r="T506" i="8"/>
  <c r="T507" i="8"/>
  <c r="T508" i="8"/>
  <c r="T509" i="8"/>
  <c r="T510" i="8"/>
  <c r="T511" i="8"/>
  <c r="T512" i="8"/>
  <c r="T513" i="8"/>
  <c r="T514" i="8"/>
  <c r="T515" i="8"/>
  <c r="T516" i="8"/>
  <c r="T517" i="8"/>
  <c r="T518" i="8"/>
  <c r="T519" i="8"/>
  <c r="T520" i="8"/>
  <c r="T521" i="8"/>
  <c r="T522" i="8"/>
  <c r="T523" i="8"/>
  <c r="T524" i="8"/>
  <c r="T525" i="8"/>
  <c r="T526" i="8"/>
  <c r="T527" i="8"/>
  <c r="T528" i="8"/>
  <c r="T529" i="8"/>
  <c r="T530" i="8"/>
  <c r="T531" i="8"/>
  <c r="T532" i="8"/>
  <c r="T533" i="8"/>
  <c r="T534" i="8"/>
  <c r="T535" i="8"/>
  <c r="T536" i="8"/>
  <c r="T537" i="8"/>
  <c r="T538" i="8"/>
  <c r="T539" i="8"/>
  <c r="T540" i="8"/>
  <c r="T541" i="8"/>
  <c r="T542" i="8"/>
  <c r="T543" i="8"/>
  <c r="T544" i="8"/>
  <c r="T545" i="8"/>
  <c r="T546" i="8"/>
  <c r="T547" i="8"/>
  <c r="T548" i="8"/>
  <c r="T549" i="8"/>
  <c r="T550" i="8"/>
  <c r="T551" i="8"/>
  <c r="T552" i="8"/>
  <c r="T553" i="8"/>
  <c r="T554" i="8"/>
  <c r="T555" i="8"/>
  <c r="T556" i="8"/>
  <c r="T557" i="8"/>
  <c r="T558" i="8"/>
  <c r="T559" i="8"/>
  <c r="T560" i="8"/>
  <c r="T561" i="8"/>
  <c r="T562" i="8"/>
  <c r="T563" i="8"/>
  <c r="T564" i="8"/>
  <c r="T565" i="8"/>
  <c r="T566" i="8"/>
  <c r="T567" i="8"/>
  <c r="T568" i="8"/>
  <c r="T569" i="8"/>
  <c r="T570" i="8"/>
  <c r="T571" i="8"/>
  <c r="T572" i="8"/>
  <c r="T573" i="8"/>
  <c r="T574" i="8"/>
  <c r="T575" i="8"/>
  <c r="T576" i="8"/>
  <c r="T577" i="8"/>
  <c r="T578" i="8"/>
  <c r="T579" i="8"/>
  <c r="T580" i="8"/>
  <c r="T581" i="8"/>
  <c r="T582" i="8"/>
  <c r="T583" i="8"/>
  <c r="T584" i="8"/>
  <c r="T585" i="8"/>
  <c r="T586" i="8"/>
  <c r="T587" i="8"/>
  <c r="T588" i="8"/>
  <c r="T589" i="8"/>
  <c r="T590" i="8"/>
  <c r="T591" i="8"/>
  <c r="T592" i="8"/>
  <c r="T593" i="8"/>
  <c r="T594" i="8"/>
  <c r="T595" i="8"/>
  <c r="T596" i="8"/>
  <c r="T597" i="8"/>
  <c r="T598" i="8"/>
  <c r="T599" i="8"/>
  <c r="T600" i="8"/>
  <c r="T601" i="8"/>
  <c r="T602" i="8"/>
  <c r="T603" i="8"/>
  <c r="T604" i="8"/>
  <c r="T605" i="8"/>
  <c r="T606" i="8"/>
  <c r="T607" i="8"/>
  <c r="T608" i="8"/>
  <c r="T609" i="8"/>
  <c r="T610" i="8"/>
  <c r="T611" i="8"/>
  <c r="T612" i="8"/>
  <c r="T613" i="8"/>
  <c r="T614" i="8"/>
  <c r="T615" i="8"/>
  <c r="T616" i="8"/>
  <c r="T617" i="8"/>
  <c r="T618" i="8"/>
  <c r="T619" i="8"/>
  <c r="T620" i="8"/>
  <c r="T621" i="8"/>
  <c r="T622" i="8"/>
  <c r="T623" i="8"/>
  <c r="T624" i="8"/>
  <c r="T625" i="8"/>
  <c r="T626" i="8"/>
  <c r="T627" i="8"/>
  <c r="T628" i="8"/>
  <c r="T629" i="8"/>
  <c r="T630" i="8"/>
  <c r="T631" i="8"/>
  <c r="T632" i="8"/>
  <c r="T633" i="8"/>
  <c r="T634" i="8"/>
  <c r="T635" i="8"/>
  <c r="T636" i="8"/>
  <c r="T637" i="8"/>
  <c r="T638" i="8"/>
  <c r="T639" i="8"/>
  <c r="T640" i="8"/>
  <c r="T641" i="8"/>
  <c r="T642" i="8"/>
  <c r="T643" i="8"/>
  <c r="T644" i="8"/>
  <c r="T645" i="8"/>
  <c r="T646" i="8"/>
  <c r="T647" i="8"/>
  <c r="T648" i="8"/>
  <c r="T649" i="8"/>
  <c r="T650" i="8"/>
  <c r="T651" i="8"/>
  <c r="T652" i="8"/>
  <c r="T653" i="8"/>
  <c r="T654" i="8"/>
  <c r="T655" i="8"/>
  <c r="T656" i="8"/>
  <c r="T657" i="8"/>
  <c r="T658" i="8"/>
  <c r="T659" i="8"/>
  <c r="T660" i="8"/>
  <c r="T661" i="8"/>
  <c r="T662" i="8"/>
  <c r="T663" i="8"/>
  <c r="T664" i="8"/>
  <c r="T665" i="8"/>
  <c r="T666" i="8"/>
  <c r="T667" i="8"/>
  <c r="T668" i="8"/>
  <c r="T669" i="8"/>
  <c r="T670" i="8"/>
  <c r="T671" i="8"/>
  <c r="T672" i="8"/>
  <c r="T673" i="8"/>
  <c r="T674" i="8"/>
  <c r="T675" i="8"/>
  <c r="T676" i="8"/>
  <c r="T677" i="8"/>
  <c r="T678" i="8"/>
  <c r="T679" i="8"/>
  <c r="T680" i="8"/>
  <c r="T681" i="8"/>
  <c r="T682" i="8"/>
  <c r="T683" i="8"/>
  <c r="T684" i="8"/>
  <c r="T685" i="8"/>
  <c r="T686" i="8"/>
  <c r="T687" i="8"/>
  <c r="T688" i="8"/>
  <c r="T689" i="8"/>
  <c r="T690" i="8"/>
  <c r="T691" i="8"/>
  <c r="T692" i="8"/>
  <c r="T693" i="8"/>
  <c r="T694" i="8"/>
  <c r="T695" i="8"/>
  <c r="T696" i="8"/>
  <c r="T697" i="8"/>
  <c r="T698" i="8"/>
  <c r="T699" i="8"/>
  <c r="T700" i="8"/>
  <c r="T701" i="8"/>
  <c r="T702" i="8"/>
  <c r="T703" i="8"/>
  <c r="T704" i="8"/>
  <c r="T705" i="8"/>
  <c r="T706" i="8"/>
  <c r="T707" i="8"/>
  <c r="T708" i="8"/>
  <c r="T709" i="8"/>
  <c r="T710" i="8"/>
  <c r="T10" i="8"/>
  <c r="T9" i="8"/>
  <c r="T8" i="8"/>
  <c r="T7" i="8"/>
  <c r="T6" i="8"/>
  <c r="T5" i="8"/>
  <c r="T10" i="7"/>
  <c r="T9" i="7"/>
  <c r="T8" i="7"/>
  <c r="T7" i="7"/>
  <c r="T6" i="7"/>
  <c r="T5" i="7"/>
  <c r="T12" i="7"/>
  <c r="T13" i="7"/>
  <c r="T14" i="7"/>
  <c r="T15" i="7"/>
  <c r="T16" i="7"/>
  <c r="T17" i="7"/>
  <c r="T18" i="7"/>
  <c r="T19" i="7"/>
  <c r="T20" i="7"/>
  <c r="T21" i="7"/>
  <c r="T22" i="7"/>
  <c r="T23" i="7"/>
  <c r="T24" i="7"/>
  <c r="T25" i="7"/>
  <c r="T26" i="7"/>
  <c r="T27" i="7"/>
  <c r="T28" i="7"/>
  <c r="T29" i="7"/>
  <c r="T30" i="7"/>
  <c r="T31" i="7"/>
  <c r="T32" i="7"/>
  <c r="T33" i="7"/>
  <c r="T34" i="7"/>
  <c r="T35" i="7"/>
  <c r="T36" i="7"/>
  <c r="T37" i="7"/>
  <c r="T38" i="7"/>
  <c r="T39" i="7"/>
  <c r="T40" i="7"/>
  <c r="T41" i="7"/>
  <c r="T42" i="7"/>
  <c r="T43" i="7"/>
  <c r="T44" i="7"/>
  <c r="T45" i="7"/>
  <c r="T46" i="7"/>
  <c r="T47" i="7"/>
  <c r="T48" i="7"/>
  <c r="T49" i="7"/>
  <c r="T50" i="7"/>
  <c r="T51" i="7"/>
  <c r="T52" i="7"/>
  <c r="T53" i="7"/>
  <c r="T54" i="7"/>
  <c r="T55" i="7"/>
  <c r="T56" i="7"/>
  <c r="T57" i="7"/>
  <c r="T58" i="7"/>
  <c r="T59" i="7"/>
  <c r="T60" i="7"/>
  <c r="T61" i="7"/>
  <c r="T62" i="7"/>
  <c r="T63" i="7"/>
  <c r="T64" i="7"/>
  <c r="T65" i="7"/>
  <c r="T66" i="7"/>
  <c r="T67" i="7"/>
  <c r="T68" i="7"/>
  <c r="T69" i="7"/>
  <c r="T70" i="7"/>
  <c r="T71" i="7"/>
  <c r="T72" i="7"/>
  <c r="T73" i="7"/>
  <c r="T74" i="7"/>
  <c r="T75" i="7"/>
  <c r="T76" i="7"/>
  <c r="T77" i="7"/>
  <c r="T78" i="7"/>
  <c r="T79" i="7"/>
  <c r="T80" i="7"/>
  <c r="T81" i="7"/>
  <c r="T82" i="7"/>
  <c r="T83" i="7"/>
  <c r="T84" i="7"/>
  <c r="T85" i="7"/>
  <c r="T86" i="7"/>
  <c r="T87" i="7"/>
  <c r="T88" i="7"/>
  <c r="T89" i="7"/>
  <c r="T90" i="7"/>
  <c r="T91" i="7"/>
  <c r="T92" i="7"/>
  <c r="T93" i="7"/>
  <c r="T94" i="7"/>
  <c r="T95" i="7"/>
  <c r="T96" i="7"/>
  <c r="T97" i="7"/>
  <c r="T98" i="7"/>
  <c r="T99" i="7"/>
  <c r="T100" i="7"/>
  <c r="T101" i="7"/>
  <c r="T102" i="7"/>
  <c r="T103" i="7"/>
  <c r="T104" i="7"/>
  <c r="T105" i="7"/>
  <c r="T106" i="7"/>
  <c r="T107" i="7"/>
  <c r="T108" i="7"/>
  <c r="T109" i="7"/>
  <c r="T110" i="7"/>
  <c r="T111" i="7"/>
  <c r="T112" i="7"/>
  <c r="T113" i="7"/>
  <c r="T114" i="7"/>
  <c r="T115" i="7"/>
  <c r="T116" i="7"/>
  <c r="T117" i="7"/>
  <c r="T118" i="7"/>
  <c r="T119" i="7"/>
  <c r="T120" i="7"/>
  <c r="T121" i="7"/>
  <c r="T122" i="7"/>
  <c r="T123" i="7"/>
  <c r="T124" i="7"/>
  <c r="T125" i="7"/>
  <c r="T126" i="7"/>
  <c r="T127" i="7"/>
  <c r="T128" i="7"/>
  <c r="T129" i="7"/>
  <c r="T130" i="7"/>
  <c r="T131" i="7"/>
  <c r="T132" i="7"/>
  <c r="T133" i="7"/>
  <c r="T134" i="7"/>
  <c r="T135" i="7"/>
  <c r="T136" i="7"/>
  <c r="T137" i="7"/>
  <c r="T138" i="7"/>
  <c r="T139" i="7"/>
  <c r="T140" i="7"/>
  <c r="T141" i="7"/>
  <c r="T142" i="7"/>
  <c r="T143" i="7"/>
  <c r="T144" i="7"/>
  <c r="T145" i="7"/>
  <c r="T146" i="7"/>
  <c r="T147" i="7"/>
  <c r="T148" i="7"/>
  <c r="T149" i="7"/>
  <c r="T150" i="7"/>
  <c r="T151" i="7"/>
  <c r="T152" i="7"/>
  <c r="T153" i="7"/>
  <c r="T154" i="7"/>
  <c r="T155" i="7"/>
  <c r="T156" i="7"/>
  <c r="T157" i="7"/>
  <c r="T158" i="7"/>
  <c r="T159" i="7"/>
  <c r="T160" i="7"/>
  <c r="T161" i="7"/>
  <c r="T162" i="7"/>
  <c r="T163" i="7"/>
  <c r="T164" i="7"/>
  <c r="T165" i="7"/>
  <c r="T166" i="7"/>
  <c r="T167" i="7"/>
  <c r="T168" i="7"/>
  <c r="T169" i="7"/>
  <c r="T170" i="7"/>
  <c r="T171" i="7"/>
  <c r="T172" i="7"/>
  <c r="T173" i="7"/>
  <c r="T174" i="7"/>
  <c r="T175" i="7"/>
  <c r="T176" i="7"/>
  <c r="T177" i="7"/>
  <c r="T178" i="7"/>
  <c r="T179" i="7"/>
  <c r="T180" i="7"/>
  <c r="T181" i="7"/>
  <c r="T182" i="7"/>
  <c r="T183" i="7"/>
  <c r="T184" i="7"/>
  <c r="T185" i="7"/>
  <c r="T186" i="7"/>
  <c r="T187" i="7"/>
  <c r="T188" i="7"/>
  <c r="T189" i="7"/>
  <c r="T190" i="7"/>
  <c r="T191" i="7"/>
  <c r="T192" i="7"/>
  <c r="T193" i="7"/>
  <c r="T194" i="7"/>
  <c r="T195" i="7"/>
  <c r="T196" i="7"/>
  <c r="T197" i="7"/>
  <c r="T198" i="7"/>
  <c r="T199" i="7"/>
  <c r="T200" i="7"/>
  <c r="T201" i="7"/>
  <c r="T202" i="7"/>
  <c r="T203" i="7"/>
  <c r="T204" i="7"/>
  <c r="T205" i="7"/>
  <c r="T206" i="7"/>
  <c r="T207" i="7"/>
  <c r="T208" i="7"/>
  <c r="T209" i="7"/>
  <c r="T210" i="7"/>
  <c r="T211" i="7"/>
  <c r="T212" i="7"/>
  <c r="T213" i="7"/>
  <c r="T214" i="7"/>
  <c r="T215" i="7"/>
  <c r="T216" i="7"/>
  <c r="T217" i="7"/>
  <c r="T218" i="7"/>
  <c r="T219" i="7"/>
  <c r="T220" i="7"/>
  <c r="T221" i="7"/>
  <c r="T222" i="7"/>
  <c r="T223" i="7"/>
  <c r="T224" i="7"/>
  <c r="T225" i="7"/>
  <c r="T226" i="7"/>
  <c r="T227" i="7"/>
  <c r="T228" i="7"/>
  <c r="T229" i="7"/>
  <c r="T230" i="7"/>
  <c r="T231" i="7"/>
  <c r="T232" i="7"/>
  <c r="T233" i="7"/>
  <c r="T234" i="7"/>
  <c r="T235" i="7"/>
  <c r="T236" i="7"/>
  <c r="T237" i="7"/>
  <c r="T238" i="7"/>
  <c r="T239" i="7"/>
  <c r="T240" i="7"/>
  <c r="T241" i="7"/>
  <c r="T242" i="7"/>
  <c r="T243" i="7"/>
  <c r="T244" i="7"/>
  <c r="T245" i="7"/>
  <c r="T246" i="7"/>
  <c r="T247" i="7"/>
  <c r="T248" i="7"/>
  <c r="T249" i="7"/>
  <c r="T250" i="7"/>
  <c r="T251" i="7"/>
  <c r="T252" i="7"/>
  <c r="T253" i="7"/>
  <c r="T254" i="7"/>
  <c r="T255" i="7"/>
  <c r="T256" i="7"/>
  <c r="T257" i="7"/>
  <c r="T258" i="7"/>
  <c r="T259" i="7"/>
  <c r="T260" i="7"/>
  <c r="T261" i="7"/>
  <c r="T262" i="7"/>
  <c r="T263" i="7"/>
  <c r="T264" i="7"/>
  <c r="T265" i="7"/>
  <c r="T266" i="7"/>
  <c r="T267" i="7"/>
  <c r="T268" i="7"/>
  <c r="T269" i="7"/>
  <c r="T270" i="7"/>
  <c r="T271" i="7"/>
  <c r="T272" i="7"/>
  <c r="T273" i="7"/>
  <c r="T274" i="7"/>
  <c r="T275" i="7"/>
  <c r="T276" i="7"/>
  <c r="T277" i="7"/>
  <c r="T278" i="7"/>
  <c r="T279" i="7"/>
  <c r="T280" i="7"/>
  <c r="T281" i="7"/>
  <c r="T282" i="7"/>
  <c r="T283" i="7"/>
  <c r="T284" i="7"/>
  <c r="T285" i="7"/>
  <c r="T286" i="7"/>
  <c r="T287" i="7"/>
  <c r="T288" i="7"/>
  <c r="T289" i="7"/>
  <c r="T290" i="7"/>
  <c r="T291" i="7"/>
  <c r="T292" i="7"/>
  <c r="T293" i="7"/>
  <c r="T294" i="7"/>
  <c r="T295" i="7"/>
  <c r="T296" i="7"/>
  <c r="T297" i="7"/>
  <c r="T298" i="7"/>
  <c r="T299" i="7"/>
  <c r="T300" i="7"/>
  <c r="T301" i="7"/>
  <c r="T302" i="7"/>
  <c r="T303" i="7"/>
  <c r="T304" i="7"/>
  <c r="T305" i="7"/>
  <c r="T306" i="7"/>
  <c r="T307" i="7"/>
  <c r="T308" i="7"/>
  <c r="T309" i="7"/>
  <c r="T310" i="7"/>
  <c r="T311" i="7"/>
  <c r="T312" i="7"/>
  <c r="T313" i="7"/>
  <c r="T314" i="7"/>
  <c r="T315" i="7"/>
  <c r="T316" i="7"/>
  <c r="T317" i="7"/>
  <c r="T318" i="7"/>
  <c r="T319" i="7"/>
  <c r="T320" i="7"/>
  <c r="T321" i="7"/>
  <c r="T322" i="7"/>
  <c r="T323" i="7"/>
  <c r="T324" i="7"/>
  <c r="T325" i="7"/>
  <c r="T326" i="7"/>
  <c r="T327" i="7"/>
  <c r="T328" i="7"/>
  <c r="T329" i="7"/>
  <c r="T330" i="7"/>
  <c r="T331" i="7"/>
  <c r="T332" i="7"/>
  <c r="T333" i="7"/>
  <c r="T334" i="7"/>
  <c r="T335" i="7"/>
  <c r="T336" i="7"/>
  <c r="T337" i="7"/>
  <c r="T338" i="7"/>
  <c r="T339" i="7"/>
  <c r="T340" i="7"/>
  <c r="T341" i="7"/>
  <c r="T342" i="7"/>
  <c r="T343" i="7"/>
  <c r="T344" i="7"/>
  <c r="T345" i="7"/>
  <c r="T346" i="7"/>
  <c r="T347" i="7"/>
  <c r="T348" i="7"/>
  <c r="T349" i="7"/>
  <c r="T350" i="7"/>
  <c r="T351" i="7"/>
  <c r="T352" i="7"/>
  <c r="T353" i="7"/>
  <c r="T354" i="7"/>
  <c r="T355" i="7"/>
  <c r="T356" i="7"/>
  <c r="T357" i="7"/>
  <c r="T358" i="7"/>
  <c r="T359" i="7"/>
  <c r="T360" i="7"/>
  <c r="T361" i="7"/>
  <c r="T362" i="7"/>
  <c r="T363" i="7"/>
  <c r="T364" i="7"/>
  <c r="T365" i="7"/>
  <c r="T366" i="7"/>
  <c r="T367" i="7"/>
  <c r="T368" i="7"/>
  <c r="T369" i="7"/>
  <c r="T370" i="7"/>
  <c r="T371" i="7"/>
  <c r="T372" i="7"/>
  <c r="T373" i="7"/>
  <c r="T374" i="7"/>
  <c r="T375" i="7"/>
  <c r="T376" i="7"/>
  <c r="T377" i="7"/>
  <c r="T378" i="7"/>
  <c r="T379" i="7"/>
  <c r="T380" i="7"/>
  <c r="T381" i="7"/>
  <c r="T382" i="7"/>
  <c r="T383" i="7"/>
  <c r="T384" i="7"/>
  <c r="T385" i="7"/>
  <c r="T386" i="7"/>
  <c r="T387" i="7"/>
  <c r="T388" i="7"/>
  <c r="T389" i="7"/>
  <c r="T390" i="7"/>
  <c r="T391" i="7"/>
  <c r="T392" i="7"/>
  <c r="T393" i="7"/>
  <c r="T394" i="7"/>
  <c r="T395" i="7"/>
  <c r="T396" i="7"/>
  <c r="T397" i="7"/>
  <c r="T398" i="7"/>
  <c r="T399" i="7"/>
  <c r="T400" i="7"/>
  <c r="T401" i="7"/>
  <c r="T402" i="7"/>
  <c r="T403" i="7"/>
  <c r="T404" i="7"/>
  <c r="T405" i="7"/>
  <c r="T406" i="7"/>
  <c r="T407" i="7"/>
  <c r="T408" i="7"/>
  <c r="T409" i="7"/>
  <c r="T410" i="7"/>
  <c r="T411" i="7"/>
  <c r="T412" i="7"/>
  <c r="T413" i="7"/>
  <c r="T414" i="7"/>
  <c r="T415" i="7"/>
  <c r="T416" i="7"/>
  <c r="T417" i="7"/>
  <c r="T418" i="7"/>
  <c r="T419" i="7"/>
  <c r="T420" i="7"/>
  <c r="T421" i="7"/>
  <c r="T422" i="7"/>
  <c r="T423" i="7"/>
  <c r="T424" i="7"/>
  <c r="T425" i="7"/>
  <c r="T426" i="7"/>
  <c r="T427" i="7"/>
  <c r="T428" i="7"/>
  <c r="T429" i="7"/>
  <c r="T430" i="7"/>
  <c r="T431" i="7"/>
  <c r="T432" i="7"/>
  <c r="T433" i="7"/>
  <c r="T434" i="7"/>
  <c r="T435" i="7"/>
  <c r="T436" i="7"/>
  <c r="T437" i="7"/>
  <c r="T438" i="7"/>
  <c r="T439" i="7"/>
  <c r="T440" i="7"/>
  <c r="T441" i="7"/>
  <c r="T442" i="7"/>
  <c r="T443" i="7"/>
  <c r="T444" i="7"/>
  <c r="T445" i="7"/>
  <c r="T446" i="7"/>
  <c r="T447" i="7"/>
  <c r="T448" i="7"/>
  <c r="T449" i="7"/>
  <c r="T450" i="7"/>
  <c r="T451" i="7"/>
  <c r="T452" i="7"/>
  <c r="T453" i="7"/>
  <c r="T454" i="7"/>
  <c r="T455" i="7"/>
  <c r="T456" i="7"/>
  <c r="T457" i="7"/>
  <c r="T458" i="7"/>
  <c r="T459" i="7"/>
  <c r="T460" i="7"/>
  <c r="T461" i="7"/>
  <c r="T462" i="7"/>
  <c r="T463" i="7"/>
  <c r="T464" i="7"/>
  <c r="T465" i="7"/>
  <c r="T466" i="7"/>
  <c r="T467" i="7"/>
  <c r="T468" i="7"/>
  <c r="T469" i="7"/>
  <c r="T470" i="7"/>
  <c r="T471" i="7"/>
  <c r="T472" i="7"/>
  <c r="T473" i="7"/>
  <c r="T474" i="7"/>
  <c r="T475" i="7"/>
  <c r="T476" i="7"/>
  <c r="T477" i="7"/>
  <c r="T478" i="7"/>
  <c r="T479" i="7"/>
  <c r="T480" i="7"/>
  <c r="T481" i="7"/>
  <c r="T482" i="7"/>
  <c r="T483" i="7"/>
  <c r="T484" i="7"/>
  <c r="T485" i="7"/>
  <c r="T486" i="7"/>
  <c r="T487" i="7"/>
  <c r="T488" i="7"/>
  <c r="T489" i="7"/>
  <c r="T490" i="7"/>
  <c r="T491" i="7"/>
  <c r="T492" i="7"/>
  <c r="T493" i="7"/>
  <c r="T494" i="7"/>
  <c r="T495" i="7"/>
  <c r="T496" i="7"/>
  <c r="T497" i="7"/>
  <c r="T498" i="7"/>
  <c r="T499" i="7"/>
  <c r="T500" i="7"/>
  <c r="T501" i="7"/>
  <c r="T502" i="7"/>
  <c r="T503" i="7"/>
  <c r="T504" i="7"/>
  <c r="T505" i="7"/>
  <c r="T506" i="7"/>
  <c r="T507" i="7"/>
  <c r="T508" i="7"/>
  <c r="T509" i="7"/>
  <c r="T510" i="7"/>
  <c r="T511" i="7"/>
  <c r="T512" i="7"/>
  <c r="T513" i="7"/>
  <c r="T514" i="7"/>
  <c r="T515" i="7"/>
  <c r="T516" i="7"/>
  <c r="T517" i="7"/>
  <c r="T518" i="7"/>
  <c r="T519" i="7"/>
  <c r="T520" i="7"/>
  <c r="T521" i="7"/>
  <c r="T522" i="7"/>
  <c r="T523" i="7"/>
  <c r="T524" i="7"/>
  <c r="T525" i="7"/>
  <c r="T526" i="7"/>
  <c r="T527" i="7"/>
  <c r="T528" i="7"/>
  <c r="T529" i="7"/>
  <c r="T530" i="7"/>
  <c r="T531" i="7"/>
  <c r="T532" i="7"/>
  <c r="T533" i="7"/>
  <c r="T534" i="7"/>
  <c r="T535" i="7"/>
  <c r="T536" i="7"/>
  <c r="T537" i="7"/>
  <c r="T538" i="7"/>
  <c r="T539" i="7"/>
  <c r="T540" i="7"/>
  <c r="T541" i="7"/>
  <c r="T542" i="7"/>
  <c r="T543" i="7"/>
  <c r="T544" i="7"/>
  <c r="T545" i="7"/>
  <c r="T546" i="7"/>
  <c r="T547" i="7"/>
  <c r="T548" i="7"/>
  <c r="T549" i="7"/>
  <c r="T550" i="7"/>
  <c r="T551" i="7"/>
  <c r="T552" i="7"/>
  <c r="T553" i="7"/>
  <c r="T554" i="7"/>
  <c r="T555" i="7"/>
  <c r="T556" i="7"/>
  <c r="T557" i="7"/>
  <c r="T558" i="7"/>
  <c r="T559" i="7"/>
  <c r="T560" i="7"/>
  <c r="T561" i="7"/>
  <c r="T562" i="7"/>
  <c r="T563" i="7"/>
  <c r="T564" i="7"/>
  <c r="T565" i="7"/>
  <c r="T566" i="7"/>
  <c r="T567" i="7"/>
  <c r="T568" i="7"/>
  <c r="T569" i="7"/>
  <c r="T570" i="7"/>
  <c r="T571" i="7"/>
  <c r="T572" i="7"/>
  <c r="T573" i="7"/>
  <c r="T574" i="7"/>
  <c r="T575" i="7"/>
  <c r="T576" i="7"/>
  <c r="T577" i="7"/>
  <c r="T578" i="7"/>
  <c r="T579" i="7"/>
  <c r="T580" i="7"/>
  <c r="T581" i="7"/>
  <c r="T582" i="7"/>
  <c r="T583" i="7"/>
  <c r="T584" i="7"/>
  <c r="T585" i="7"/>
  <c r="T586" i="7"/>
  <c r="T587" i="7"/>
  <c r="T588" i="7"/>
  <c r="T589" i="7"/>
  <c r="T590" i="7"/>
  <c r="T591" i="7"/>
  <c r="T592" i="7"/>
  <c r="T593" i="7"/>
  <c r="T594" i="7"/>
  <c r="T595" i="7"/>
  <c r="T596" i="7"/>
  <c r="T597" i="7"/>
  <c r="T598" i="7"/>
  <c r="T599" i="7"/>
  <c r="T600" i="7"/>
  <c r="T601" i="7"/>
  <c r="T602" i="7"/>
  <c r="T603" i="7"/>
  <c r="T604" i="7"/>
  <c r="T605" i="7"/>
  <c r="T606" i="7"/>
  <c r="T607" i="7"/>
  <c r="T608" i="7"/>
  <c r="T609" i="7"/>
  <c r="T610" i="7"/>
  <c r="T611" i="7"/>
  <c r="T612" i="7"/>
  <c r="T613" i="7"/>
  <c r="T614" i="7"/>
  <c r="T615" i="7"/>
  <c r="T616" i="7"/>
  <c r="T617" i="7"/>
  <c r="T618" i="7"/>
  <c r="T619" i="7"/>
  <c r="T620" i="7"/>
  <c r="T621" i="7"/>
  <c r="T622" i="7"/>
  <c r="T623" i="7"/>
  <c r="T624" i="7"/>
  <c r="T625" i="7"/>
  <c r="T626" i="7"/>
  <c r="T627" i="7"/>
  <c r="T628" i="7"/>
  <c r="T629" i="7"/>
  <c r="T630" i="7"/>
  <c r="T631" i="7"/>
  <c r="T632" i="7"/>
  <c r="T633" i="7"/>
  <c r="T634" i="7"/>
  <c r="T635" i="7"/>
  <c r="T636" i="7"/>
  <c r="T637" i="7"/>
  <c r="T638" i="7"/>
  <c r="T639" i="7"/>
  <c r="T640" i="7"/>
  <c r="T641" i="7"/>
  <c r="T642" i="7"/>
  <c r="T643" i="7"/>
  <c r="T644" i="7"/>
  <c r="T645" i="7"/>
  <c r="T646" i="7"/>
  <c r="T647" i="7"/>
  <c r="T648" i="7"/>
  <c r="T649" i="7"/>
  <c r="T650" i="7"/>
  <c r="T651" i="7"/>
  <c r="T652" i="7"/>
  <c r="T653" i="7"/>
  <c r="T654" i="7"/>
  <c r="T655" i="7"/>
  <c r="T656" i="7"/>
  <c r="T657" i="7"/>
  <c r="T658" i="7"/>
  <c r="T659" i="7"/>
  <c r="T660" i="7"/>
  <c r="T661" i="7"/>
  <c r="T662" i="7"/>
  <c r="T663" i="7"/>
  <c r="T664" i="7"/>
  <c r="T665" i="7"/>
  <c r="T666" i="7"/>
  <c r="T667" i="7"/>
  <c r="T668" i="7"/>
  <c r="T669" i="7"/>
  <c r="T670" i="7"/>
  <c r="T671" i="7"/>
  <c r="T672" i="7"/>
  <c r="T673" i="7"/>
  <c r="T674" i="7"/>
  <c r="T675" i="7"/>
  <c r="T676" i="7"/>
  <c r="T677" i="7"/>
  <c r="T678" i="7"/>
  <c r="T679" i="7"/>
  <c r="T680" i="7"/>
  <c r="T681" i="7"/>
  <c r="T682" i="7"/>
  <c r="T683" i="7"/>
  <c r="T684" i="7"/>
  <c r="T685" i="7"/>
  <c r="T686" i="7"/>
  <c r="T687" i="7"/>
  <c r="T688" i="7"/>
  <c r="T689" i="7"/>
  <c r="T690" i="7"/>
  <c r="T691" i="7"/>
  <c r="T692" i="7"/>
  <c r="T693" i="7"/>
  <c r="T694" i="7"/>
  <c r="T695" i="7"/>
  <c r="T696" i="7"/>
  <c r="T697" i="7"/>
  <c r="T698" i="7"/>
  <c r="T699" i="7"/>
  <c r="T700" i="7"/>
  <c r="T701" i="7"/>
  <c r="T702" i="7"/>
  <c r="T703" i="7"/>
  <c r="T704" i="7"/>
  <c r="T705" i="7"/>
  <c r="T706" i="7"/>
  <c r="T707" i="7"/>
  <c r="T708" i="7"/>
  <c r="T709" i="7"/>
  <c r="T710" i="7"/>
  <c r="T11" i="7"/>
  <c r="T12" i="9"/>
  <c r="T13" i="9"/>
  <c r="T14" i="9"/>
  <c r="T15" i="9"/>
  <c r="T16" i="9"/>
  <c r="T17" i="9"/>
  <c r="T18" i="9"/>
  <c r="T19" i="9"/>
  <c r="T20" i="9"/>
  <c r="T21" i="9"/>
  <c r="T22" i="9"/>
  <c r="T23" i="9"/>
  <c r="T24" i="9"/>
  <c r="T25" i="9"/>
  <c r="T26" i="9"/>
  <c r="T27" i="9"/>
  <c r="T28" i="9"/>
  <c r="T29" i="9"/>
  <c r="T30" i="9"/>
  <c r="T31" i="9"/>
  <c r="T32" i="9"/>
  <c r="T33" i="9"/>
  <c r="T34" i="9"/>
  <c r="T35" i="9"/>
  <c r="T36" i="9"/>
  <c r="T37" i="9"/>
  <c r="T38" i="9"/>
  <c r="T39" i="9"/>
  <c r="T40" i="9"/>
  <c r="T41" i="9"/>
  <c r="T42" i="9"/>
  <c r="T43" i="9"/>
  <c r="T44" i="9"/>
  <c r="T45" i="9"/>
  <c r="T46" i="9"/>
  <c r="T47" i="9"/>
  <c r="T48" i="9"/>
  <c r="T49" i="9"/>
  <c r="T50" i="9"/>
  <c r="T51" i="9"/>
  <c r="T52" i="9"/>
  <c r="T53" i="9"/>
  <c r="T54" i="9"/>
  <c r="T55" i="9"/>
  <c r="T56" i="9"/>
  <c r="T57" i="9"/>
  <c r="T58" i="9"/>
  <c r="T59" i="9"/>
  <c r="T60" i="9"/>
  <c r="T61" i="9"/>
  <c r="T62" i="9"/>
  <c r="T63" i="9"/>
  <c r="T64" i="9"/>
  <c r="T65" i="9"/>
  <c r="T66" i="9"/>
  <c r="T67" i="9"/>
  <c r="T68" i="9"/>
  <c r="T69" i="9"/>
  <c r="T70" i="9"/>
  <c r="T71" i="9"/>
  <c r="T72" i="9"/>
  <c r="T73" i="9"/>
  <c r="T74" i="9"/>
  <c r="T75" i="9"/>
  <c r="T76" i="9"/>
  <c r="T77" i="9"/>
  <c r="T78" i="9"/>
  <c r="T79" i="9"/>
  <c r="T80" i="9"/>
  <c r="T81" i="9"/>
  <c r="T82" i="9"/>
  <c r="T83" i="9"/>
  <c r="T84" i="9"/>
  <c r="T85" i="9"/>
  <c r="T86" i="9"/>
  <c r="T87" i="9"/>
  <c r="T88" i="9"/>
  <c r="T89" i="9"/>
  <c r="T90" i="9"/>
  <c r="T91" i="9"/>
  <c r="T92" i="9"/>
  <c r="T93" i="9"/>
  <c r="T94" i="9"/>
  <c r="T95" i="9"/>
  <c r="T96" i="9"/>
  <c r="T97" i="9"/>
  <c r="T98" i="9"/>
  <c r="T99" i="9"/>
  <c r="T100" i="9"/>
  <c r="T101" i="9"/>
  <c r="T102" i="9"/>
  <c r="T103" i="9"/>
  <c r="T104" i="9"/>
  <c r="T105" i="9"/>
  <c r="T106" i="9"/>
  <c r="T107" i="9"/>
  <c r="T108" i="9"/>
  <c r="T109" i="9"/>
  <c r="T110" i="9"/>
  <c r="T111" i="9"/>
  <c r="T112" i="9"/>
  <c r="T113" i="9"/>
  <c r="T114" i="9"/>
  <c r="T115" i="9"/>
  <c r="T116" i="9"/>
  <c r="T117" i="9"/>
  <c r="T118" i="9"/>
  <c r="T119" i="9"/>
  <c r="T120" i="9"/>
  <c r="T121" i="9"/>
  <c r="T122" i="9"/>
  <c r="T123" i="9"/>
  <c r="T124" i="9"/>
  <c r="T125" i="9"/>
  <c r="T126" i="9"/>
  <c r="T127" i="9"/>
  <c r="T128" i="9"/>
  <c r="T129" i="9"/>
  <c r="T130" i="9"/>
  <c r="T131" i="9"/>
  <c r="T132" i="9"/>
  <c r="T133" i="9"/>
  <c r="T134" i="9"/>
  <c r="T135" i="9"/>
  <c r="T136" i="9"/>
  <c r="T137" i="9"/>
  <c r="T138" i="9"/>
  <c r="T139" i="9"/>
  <c r="T140" i="9"/>
  <c r="T141" i="9"/>
  <c r="T142" i="9"/>
  <c r="T143" i="9"/>
  <c r="T144" i="9"/>
  <c r="T145" i="9"/>
  <c r="T146" i="9"/>
  <c r="T147" i="9"/>
  <c r="T148" i="9"/>
  <c r="T149" i="9"/>
  <c r="T150" i="9"/>
  <c r="T151" i="9"/>
  <c r="T152" i="9"/>
  <c r="T153" i="9"/>
  <c r="T154" i="9"/>
  <c r="T155" i="9"/>
  <c r="T156" i="9"/>
  <c r="T157" i="9"/>
  <c r="T158" i="9"/>
  <c r="T159" i="9"/>
  <c r="T160" i="9"/>
  <c r="T161" i="9"/>
  <c r="T162" i="9"/>
  <c r="T163" i="9"/>
  <c r="T164" i="9"/>
  <c r="T165" i="9"/>
  <c r="T166" i="9"/>
  <c r="T167" i="9"/>
  <c r="T168" i="9"/>
  <c r="T169" i="9"/>
  <c r="T170" i="9"/>
  <c r="T171" i="9"/>
  <c r="T172" i="9"/>
  <c r="T173" i="9"/>
  <c r="T174" i="9"/>
  <c r="T175" i="9"/>
  <c r="T176" i="9"/>
  <c r="T177" i="9"/>
  <c r="T178" i="9"/>
  <c r="T179" i="9"/>
  <c r="T180" i="9"/>
  <c r="T181" i="9"/>
  <c r="T182" i="9"/>
  <c r="T183" i="9"/>
  <c r="T184" i="9"/>
  <c r="T185" i="9"/>
  <c r="T186" i="9"/>
  <c r="T187" i="9"/>
  <c r="T188" i="9"/>
  <c r="T189" i="9"/>
  <c r="T190" i="9"/>
  <c r="T191" i="9"/>
  <c r="T192" i="9"/>
  <c r="T193" i="9"/>
  <c r="T194" i="9"/>
  <c r="T195" i="9"/>
  <c r="T196" i="9"/>
  <c r="T197" i="9"/>
  <c r="T198" i="9"/>
  <c r="T199" i="9"/>
  <c r="T200" i="9"/>
  <c r="T201" i="9"/>
  <c r="T202" i="9"/>
  <c r="T203" i="9"/>
  <c r="T204" i="9"/>
  <c r="T205" i="9"/>
  <c r="T206" i="9"/>
  <c r="T207" i="9"/>
  <c r="T208" i="9"/>
  <c r="T209" i="9"/>
  <c r="T210" i="9"/>
  <c r="T211" i="9"/>
  <c r="T212" i="9"/>
  <c r="T213" i="9"/>
  <c r="T214" i="9"/>
  <c r="T215" i="9"/>
  <c r="T216" i="9"/>
  <c r="T217" i="9"/>
  <c r="T218" i="9"/>
  <c r="T219" i="9"/>
  <c r="T220" i="9"/>
  <c r="T221" i="9"/>
  <c r="T222" i="9"/>
  <c r="T223" i="9"/>
  <c r="T224" i="9"/>
  <c r="T225" i="9"/>
  <c r="T226" i="9"/>
  <c r="T227" i="9"/>
  <c r="T228" i="9"/>
  <c r="T229" i="9"/>
  <c r="T230" i="9"/>
  <c r="T231" i="9"/>
  <c r="T232" i="9"/>
  <c r="T233" i="9"/>
  <c r="T234" i="9"/>
  <c r="T235" i="9"/>
  <c r="T236" i="9"/>
  <c r="T237" i="9"/>
  <c r="T238" i="9"/>
  <c r="T239" i="9"/>
  <c r="T240" i="9"/>
  <c r="T241" i="9"/>
  <c r="T242" i="9"/>
  <c r="T243" i="9"/>
  <c r="T244" i="9"/>
  <c r="T245" i="9"/>
  <c r="T246" i="9"/>
  <c r="T247" i="9"/>
  <c r="T248" i="9"/>
  <c r="T249" i="9"/>
  <c r="T250" i="9"/>
  <c r="T251" i="9"/>
  <c r="T252" i="9"/>
  <c r="T253" i="9"/>
  <c r="T254" i="9"/>
  <c r="T255" i="9"/>
  <c r="T256" i="9"/>
  <c r="T257" i="9"/>
  <c r="T258" i="9"/>
  <c r="T259" i="9"/>
  <c r="T260" i="9"/>
  <c r="T261" i="9"/>
  <c r="T262" i="9"/>
  <c r="T263" i="9"/>
  <c r="T264" i="9"/>
  <c r="T265" i="9"/>
  <c r="T266" i="9"/>
  <c r="T267" i="9"/>
  <c r="T268" i="9"/>
  <c r="T269" i="9"/>
  <c r="T270" i="9"/>
  <c r="T271" i="9"/>
  <c r="T272" i="9"/>
  <c r="T273" i="9"/>
  <c r="T274" i="9"/>
  <c r="T275" i="9"/>
  <c r="T276" i="9"/>
  <c r="T277" i="9"/>
  <c r="T278" i="9"/>
  <c r="T279" i="9"/>
  <c r="T280" i="9"/>
  <c r="T281" i="9"/>
  <c r="T282" i="9"/>
  <c r="T283" i="9"/>
  <c r="T284" i="9"/>
  <c r="T285" i="9"/>
  <c r="T286" i="9"/>
  <c r="T287" i="9"/>
  <c r="T288" i="9"/>
  <c r="T289" i="9"/>
  <c r="T290" i="9"/>
  <c r="T291" i="9"/>
  <c r="T292" i="9"/>
  <c r="T293" i="9"/>
  <c r="T294" i="9"/>
  <c r="T295" i="9"/>
  <c r="T296" i="9"/>
  <c r="T297" i="9"/>
  <c r="T298" i="9"/>
  <c r="T299" i="9"/>
  <c r="T300" i="9"/>
  <c r="T301" i="9"/>
  <c r="T302" i="9"/>
  <c r="T303" i="9"/>
  <c r="T304" i="9"/>
  <c r="T305" i="9"/>
  <c r="T306" i="9"/>
  <c r="T307" i="9"/>
  <c r="T308" i="9"/>
  <c r="T309" i="9"/>
  <c r="T310" i="9"/>
  <c r="T311" i="9"/>
  <c r="T312" i="9"/>
  <c r="T313" i="9"/>
  <c r="T314" i="9"/>
  <c r="T315" i="9"/>
  <c r="T316" i="9"/>
  <c r="T317" i="9"/>
  <c r="T318" i="9"/>
  <c r="T319" i="9"/>
  <c r="T320" i="9"/>
  <c r="T321" i="9"/>
  <c r="T322" i="9"/>
  <c r="T323" i="9"/>
  <c r="T324" i="9"/>
  <c r="T325" i="9"/>
  <c r="T326" i="9"/>
  <c r="T327" i="9"/>
  <c r="T328" i="9"/>
  <c r="T329" i="9"/>
  <c r="T330" i="9"/>
  <c r="T331" i="9"/>
  <c r="T332" i="9"/>
  <c r="T333" i="9"/>
  <c r="T334" i="9"/>
  <c r="T335" i="9"/>
  <c r="T336" i="9"/>
  <c r="T337" i="9"/>
  <c r="T338" i="9"/>
  <c r="T339" i="9"/>
  <c r="T340" i="9"/>
  <c r="T341" i="9"/>
  <c r="T342" i="9"/>
  <c r="T343" i="9"/>
  <c r="T344" i="9"/>
  <c r="T345" i="9"/>
  <c r="T346" i="9"/>
  <c r="T347" i="9"/>
  <c r="T348" i="9"/>
  <c r="T349" i="9"/>
  <c r="T350" i="9"/>
  <c r="T351" i="9"/>
  <c r="T352" i="9"/>
  <c r="T353" i="9"/>
  <c r="T354" i="9"/>
  <c r="T355" i="9"/>
  <c r="T356" i="9"/>
  <c r="T357" i="9"/>
  <c r="T358" i="9"/>
  <c r="T359" i="9"/>
  <c r="T360" i="9"/>
  <c r="T361" i="9"/>
  <c r="T362" i="9"/>
  <c r="T363" i="9"/>
  <c r="T364" i="9"/>
  <c r="T365" i="9"/>
  <c r="T366" i="9"/>
  <c r="T367" i="9"/>
  <c r="T368" i="9"/>
  <c r="T369" i="9"/>
  <c r="T370" i="9"/>
  <c r="T371" i="9"/>
  <c r="T372" i="9"/>
  <c r="T373" i="9"/>
  <c r="T374" i="9"/>
  <c r="T375" i="9"/>
  <c r="T376" i="9"/>
  <c r="T377" i="9"/>
  <c r="T378" i="9"/>
  <c r="T379" i="9"/>
  <c r="T380" i="9"/>
  <c r="T381" i="9"/>
  <c r="T382" i="9"/>
  <c r="T383" i="9"/>
  <c r="T384" i="9"/>
  <c r="T385" i="9"/>
  <c r="T386" i="9"/>
  <c r="T387" i="9"/>
  <c r="T388" i="9"/>
  <c r="T389" i="9"/>
  <c r="T390" i="9"/>
  <c r="T391" i="9"/>
  <c r="T392" i="9"/>
  <c r="T393" i="9"/>
  <c r="T394" i="9"/>
  <c r="T395" i="9"/>
  <c r="T396" i="9"/>
  <c r="T397" i="9"/>
  <c r="T398" i="9"/>
  <c r="T399" i="9"/>
  <c r="T400" i="9"/>
  <c r="T401" i="9"/>
  <c r="T402" i="9"/>
  <c r="T403" i="9"/>
  <c r="T404" i="9"/>
  <c r="T405" i="9"/>
  <c r="T406" i="9"/>
  <c r="T407" i="9"/>
  <c r="T408" i="9"/>
  <c r="T409" i="9"/>
  <c r="T410" i="9"/>
  <c r="T411" i="9"/>
  <c r="T412" i="9"/>
  <c r="T413" i="9"/>
  <c r="T414" i="9"/>
  <c r="T415" i="9"/>
  <c r="T416" i="9"/>
  <c r="T417" i="9"/>
  <c r="T418" i="9"/>
  <c r="T419" i="9"/>
  <c r="T420" i="9"/>
  <c r="T421" i="9"/>
  <c r="T422" i="9"/>
  <c r="T423" i="9"/>
  <c r="T424" i="9"/>
  <c r="T425" i="9"/>
  <c r="T426" i="9"/>
  <c r="T427" i="9"/>
  <c r="T428" i="9"/>
  <c r="T429" i="9"/>
  <c r="T430" i="9"/>
  <c r="T431" i="9"/>
  <c r="T432" i="9"/>
  <c r="T433" i="9"/>
  <c r="T434" i="9"/>
  <c r="T435" i="9"/>
  <c r="T436" i="9"/>
  <c r="T437" i="9"/>
  <c r="T438" i="9"/>
  <c r="T439" i="9"/>
  <c r="T440" i="9"/>
  <c r="T441" i="9"/>
  <c r="T442" i="9"/>
  <c r="T443" i="9"/>
  <c r="T444" i="9"/>
  <c r="T445" i="9"/>
  <c r="T446" i="9"/>
  <c r="T447" i="9"/>
  <c r="T448" i="9"/>
  <c r="T449" i="9"/>
  <c r="T450" i="9"/>
  <c r="T451" i="9"/>
  <c r="T452" i="9"/>
  <c r="T453" i="9"/>
  <c r="T454" i="9"/>
  <c r="T455" i="9"/>
  <c r="T456" i="9"/>
  <c r="T457" i="9"/>
  <c r="T458" i="9"/>
  <c r="T459" i="9"/>
  <c r="T460" i="9"/>
  <c r="T461" i="9"/>
  <c r="T462" i="9"/>
  <c r="T463" i="9"/>
  <c r="T464" i="9"/>
  <c r="T465" i="9"/>
  <c r="T466" i="9"/>
  <c r="T467" i="9"/>
  <c r="T468" i="9"/>
  <c r="T469" i="9"/>
  <c r="T470" i="9"/>
  <c r="T471" i="9"/>
  <c r="T472" i="9"/>
  <c r="T473" i="9"/>
  <c r="T474" i="9"/>
  <c r="T475" i="9"/>
  <c r="T476" i="9"/>
  <c r="T477" i="9"/>
  <c r="T478" i="9"/>
  <c r="T479" i="9"/>
  <c r="T480" i="9"/>
  <c r="T481" i="9"/>
  <c r="T482" i="9"/>
  <c r="T483" i="9"/>
  <c r="T484" i="9"/>
  <c r="T485" i="9"/>
  <c r="T486" i="9"/>
  <c r="T487" i="9"/>
  <c r="T488" i="9"/>
  <c r="T489" i="9"/>
  <c r="T490" i="9"/>
  <c r="T491" i="9"/>
  <c r="T492" i="9"/>
  <c r="T493" i="9"/>
  <c r="T494" i="9"/>
  <c r="T495" i="9"/>
  <c r="T496" i="9"/>
  <c r="T497" i="9"/>
  <c r="T498" i="9"/>
  <c r="T499" i="9"/>
  <c r="T500" i="9"/>
  <c r="T501" i="9"/>
  <c r="T502" i="9"/>
  <c r="T503" i="9"/>
  <c r="T504" i="9"/>
  <c r="T505" i="9"/>
  <c r="T506" i="9"/>
  <c r="T507" i="9"/>
  <c r="T508" i="9"/>
  <c r="T509" i="9"/>
  <c r="T510" i="9"/>
  <c r="T511" i="9"/>
  <c r="T512" i="9"/>
  <c r="T513" i="9"/>
  <c r="T514" i="9"/>
  <c r="T515" i="9"/>
  <c r="T516" i="9"/>
  <c r="T517" i="9"/>
  <c r="T518" i="9"/>
  <c r="T519" i="9"/>
  <c r="T520" i="9"/>
  <c r="T521" i="9"/>
  <c r="T522" i="9"/>
  <c r="T523" i="9"/>
  <c r="T524" i="9"/>
  <c r="T525" i="9"/>
  <c r="T526" i="9"/>
  <c r="T527" i="9"/>
  <c r="T528" i="9"/>
  <c r="T529" i="9"/>
  <c r="T530" i="9"/>
  <c r="T531" i="9"/>
  <c r="T532" i="9"/>
  <c r="T533" i="9"/>
  <c r="T534" i="9"/>
  <c r="T535" i="9"/>
  <c r="T536" i="9"/>
  <c r="T537" i="9"/>
  <c r="T538" i="9"/>
  <c r="T539" i="9"/>
  <c r="T540" i="9"/>
  <c r="T541" i="9"/>
  <c r="T542" i="9"/>
  <c r="T543" i="9"/>
  <c r="T544" i="9"/>
  <c r="T545" i="9"/>
  <c r="T546" i="9"/>
  <c r="T547" i="9"/>
  <c r="T548" i="9"/>
  <c r="T549" i="9"/>
  <c r="T550" i="9"/>
  <c r="T551" i="9"/>
  <c r="T552" i="9"/>
  <c r="T553" i="9"/>
  <c r="T554" i="9"/>
  <c r="T555" i="9"/>
  <c r="T556" i="9"/>
  <c r="T557" i="9"/>
  <c r="T558" i="9"/>
  <c r="T559" i="9"/>
  <c r="T560" i="9"/>
  <c r="T561" i="9"/>
  <c r="T562" i="9"/>
  <c r="T563" i="9"/>
  <c r="T564" i="9"/>
  <c r="T565" i="9"/>
  <c r="T566" i="9"/>
  <c r="T567" i="9"/>
  <c r="T568" i="9"/>
  <c r="T569" i="9"/>
  <c r="T570" i="9"/>
  <c r="T571" i="9"/>
  <c r="T572" i="9"/>
  <c r="T573" i="9"/>
  <c r="T574" i="9"/>
  <c r="T575" i="9"/>
  <c r="T576" i="9"/>
  <c r="T577" i="9"/>
  <c r="T578" i="9"/>
  <c r="T579" i="9"/>
  <c r="T580" i="9"/>
  <c r="T581" i="9"/>
  <c r="T582" i="9"/>
  <c r="T583" i="9"/>
  <c r="T584" i="9"/>
  <c r="T585" i="9"/>
  <c r="T586" i="9"/>
  <c r="T587" i="9"/>
  <c r="T588" i="9"/>
  <c r="T589" i="9"/>
  <c r="T590" i="9"/>
  <c r="T591" i="9"/>
  <c r="T592" i="9"/>
  <c r="T593" i="9"/>
  <c r="T594" i="9"/>
  <c r="T595" i="9"/>
  <c r="T596" i="9"/>
  <c r="T597" i="9"/>
  <c r="T598" i="9"/>
  <c r="T599" i="9"/>
  <c r="T600" i="9"/>
  <c r="T601" i="9"/>
  <c r="T602" i="9"/>
  <c r="T603" i="9"/>
  <c r="T604" i="9"/>
  <c r="T605" i="9"/>
  <c r="T606" i="9"/>
  <c r="T607" i="9"/>
  <c r="T608" i="9"/>
  <c r="T609" i="9"/>
  <c r="T610" i="9"/>
  <c r="T611" i="9"/>
  <c r="T612" i="9"/>
  <c r="T613" i="9"/>
  <c r="T614" i="9"/>
  <c r="T615" i="9"/>
  <c r="T616" i="9"/>
  <c r="T617" i="9"/>
  <c r="T618" i="9"/>
  <c r="T619" i="9"/>
  <c r="T620" i="9"/>
  <c r="T621" i="9"/>
  <c r="T622" i="9"/>
  <c r="T623" i="9"/>
  <c r="T624" i="9"/>
  <c r="T625" i="9"/>
  <c r="T626" i="9"/>
  <c r="T627" i="9"/>
  <c r="T628" i="9"/>
  <c r="T629" i="9"/>
  <c r="T630" i="9"/>
  <c r="T631" i="9"/>
  <c r="T632" i="9"/>
  <c r="T633" i="9"/>
  <c r="T634" i="9"/>
  <c r="T635" i="9"/>
  <c r="T636" i="9"/>
  <c r="T637" i="9"/>
  <c r="T638" i="9"/>
  <c r="T639" i="9"/>
  <c r="T640" i="9"/>
  <c r="T641" i="9"/>
  <c r="T642" i="9"/>
  <c r="T643" i="9"/>
  <c r="T644" i="9"/>
  <c r="T645" i="9"/>
  <c r="T646" i="9"/>
  <c r="T647" i="9"/>
  <c r="T648" i="9"/>
  <c r="T649" i="9"/>
  <c r="T650" i="9"/>
  <c r="T651" i="9"/>
  <c r="T652" i="9"/>
  <c r="T653" i="9"/>
  <c r="T654" i="9"/>
  <c r="T655" i="9"/>
  <c r="T656" i="9"/>
  <c r="T657" i="9"/>
  <c r="T658" i="9"/>
  <c r="T659" i="9"/>
  <c r="T660" i="9"/>
  <c r="T661" i="9"/>
  <c r="T662" i="9"/>
  <c r="T663" i="9"/>
  <c r="T664" i="9"/>
  <c r="T665" i="9"/>
  <c r="T666" i="9"/>
  <c r="T667" i="9"/>
  <c r="T668" i="9"/>
  <c r="T669" i="9"/>
  <c r="T670" i="9"/>
  <c r="T671" i="9"/>
  <c r="T672" i="9"/>
  <c r="T673" i="9"/>
  <c r="T674" i="9"/>
  <c r="T675" i="9"/>
  <c r="T676" i="9"/>
  <c r="T677" i="9"/>
  <c r="T678" i="9"/>
  <c r="T679" i="9"/>
  <c r="T680" i="9"/>
  <c r="T681" i="9"/>
  <c r="T682" i="9"/>
  <c r="T683" i="9"/>
  <c r="T684" i="9"/>
  <c r="T685" i="9"/>
  <c r="T686" i="9"/>
  <c r="T687" i="9"/>
  <c r="T688" i="9"/>
  <c r="T689" i="9"/>
  <c r="T690" i="9"/>
  <c r="T691" i="9"/>
  <c r="T692" i="9"/>
  <c r="T693" i="9"/>
  <c r="T694" i="9"/>
  <c r="T695" i="9"/>
  <c r="T696" i="9"/>
  <c r="T697" i="9"/>
  <c r="T698" i="9"/>
  <c r="T699" i="9"/>
  <c r="T700" i="9"/>
  <c r="T701" i="9"/>
  <c r="T702" i="9"/>
  <c r="T703" i="9"/>
  <c r="T704" i="9"/>
  <c r="T705" i="9"/>
  <c r="T706" i="9"/>
  <c r="T707" i="9"/>
  <c r="T708" i="9"/>
  <c r="T709" i="9"/>
  <c r="T710" i="9"/>
  <c r="T10" i="9"/>
  <c r="T9" i="9"/>
  <c r="T8" i="9"/>
  <c r="T7" i="9"/>
  <c r="T6" i="9"/>
  <c r="T5" i="9"/>
  <c r="T10" i="4"/>
  <c r="T9" i="4"/>
  <c r="T8" i="4"/>
  <c r="T7" i="4"/>
  <c r="T5" i="4"/>
  <c r="T17" i="4"/>
  <c r="T18" i="4"/>
  <c r="T19" i="4"/>
  <c r="T20" i="4"/>
  <c r="T21" i="4"/>
  <c r="T22" i="4"/>
  <c r="T23" i="4"/>
  <c r="T24" i="4"/>
  <c r="T25" i="4"/>
  <c r="T26" i="4"/>
  <c r="T27" i="4"/>
  <c r="T28" i="4"/>
  <c r="T29" i="4"/>
  <c r="T30" i="4"/>
  <c r="T31" i="4"/>
  <c r="T32" i="4"/>
  <c r="T33" i="4"/>
  <c r="T34" i="4"/>
  <c r="T35" i="4"/>
  <c r="T36" i="4"/>
  <c r="T37" i="4"/>
  <c r="T38" i="4"/>
  <c r="T39" i="4"/>
  <c r="T40" i="4"/>
  <c r="T41" i="4"/>
  <c r="T42" i="4"/>
  <c r="T43" i="4"/>
  <c r="T44" i="4"/>
  <c r="T45" i="4"/>
  <c r="T46" i="4"/>
  <c r="T47" i="4"/>
  <c r="T48" i="4"/>
  <c r="T49" i="4"/>
  <c r="T50" i="4"/>
  <c r="T51" i="4"/>
  <c r="T52" i="4"/>
  <c r="T53" i="4"/>
  <c r="T54" i="4"/>
  <c r="T55" i="4"/>
  <c r="T56" i="4"/>
  <c r="T57" i="4"/>
  <c r="T58" i="4"/>
  <c r="T59" i="4"/>
  <c r="T60" i="4"/>
  <c r="T61" i="4"/>
  <c r="T62" i="4"/>
  <c r="T63" i="4"/>
  <c r="T64" i="4"/>
  <c r="T65" i="4"/>
  <c r="T66" i="4"/>
  <c r="T67" i="4"/>
  <c r="T68" i="4"/>
  <c r="T69" i="4"/>
  <c r="T70" i="4"/>
  <c r="T71" i="4"/>
  <c r="T72" i="4"/>
  <c r="T73" i="4"/>
  <c r="T74" i="4"/>
  <c r="T75" i="4"/>
  <c r="T76" i="4"/>
  <c r="T77" i="4"/>
  <c r="T78" i="4"/>
  <c r="T79" i="4"/>
  <c r="T80" i="4"/>
  <c r="T81" i="4"/>
  <c r="T82" i="4"/>
  <c r="T83" i="4"/>
  <c r="T84" i="4"/>
  <c r="T85" i="4"/>
  <c r="T86" i="4"/>
  <c r="T87" i="4"/>
  <c r="T88" i="4"/>
  <c r="T89" i="4"/>
  <c r="T90" i="4"/>
  <c r="T91" i="4"/>
  <c r="T92" i="4"/>
  <c r="T93" i="4"/>
  <c r="T94" i="4"/>
  <c r="T95" i="4"/>
  <c r="T96" i="4"/>
  <c r="T97" i="4"/>
  <c r="T98" i="4"/>
  <c r="T99" i="4"/>
  <c r="T100" i="4"/>
  <c r="T101" i="4"/>
  <c r="T102" i="4"/>
  <c r="T103" i="4"/>
  <c r="T104" i="4"/>
  <c r="T105" i="4"/>
  <c r="T106" i="4"/>
  <c r="T107" i="4"/>
  <c r="T108" i="4"/>
  <c r="T109" i="4"/>
  <c r="T110" i="4"/>
  <c r="T111" i="4"/>
  <c r="T112" i="4"/>
  <c r="T113" i="4"/>
  <c r="T114" i="4"/>
  <c r="T115" i="4"/>
  <c r="T116" i="4"/>
  <c r="T117" i="4"/>
  <c r="T118" i="4"/>
  <c r="T119" i="4"/>
  <c r="T120" i="4"/>
  <c r="T121" i="4"/>
  <c r="T122" i="4"/>
  <c r="T123" i="4"/>
  <c r="T124" i="4"/>
  <c r="T125" i="4"/>
  <c r="T126" i="4"/>
  <c r="T127" i="4"/>
  <c r="T128" i="4"/>
  <c r="T129" i="4"/>
  <c r="T130" i="4"/>
  <c r="T131" i="4"/>
  <c r="T132" i="4"/>
  <c r="T133" i="4"/>
  <c r="T134" i="4"/>
  <c r="T135" i="4"/>
  <c r="T136" i="4"/>
  <c r="T137" i="4"/>
  <c r="T138" i="4"/>
  <c r="T139" i="4"/>
  <c r="T140" i="4"/>
  <c r="T141" i="4"/>
  <c r="T142" i="4"/>
  <c r="T143" i="4"/>
  <c r="T144" i="4"/>
  <c r="T145" i="4"/>
  <c r="T146" i="4"/>
  <c r="T147" i="4"/>
  <c r="T148" i="4"/>
  <c r="T149" i="4"/>
  <c r="T150" i="4"/>
  <c r="T151" i="4"/>
  <c r="T152" i="4"/>
  <c r="T153" i="4"/>
  <c r="T154" i="4"/>
  <c r="T155" i="4"/>
  <c r="T156" i="4"/>
  <c r="T157" i="4"/>
  <c r="T158" i="4"/>
  <c r="T159" i="4"/>
  <c r="T160" i="4"/>
  <c r="T161" i="4"/>
  <c r="T162" i="4"/>
  <c r="T163" i="4"/>
  <c r="T164" i="4"/>
  <c r="T165" i="4"/>
  <c r="T166" i="4"/>
  <c r="T167" i="4"/>
  <c r="T168" i="4"/>
  <c r="T169" i="4"/>
  <c r="T170" i="4"/>
  <c r="T171" i="4"/>
  <c r="T172" i="4"/>
  <c r="T173" i="4"/>
  <c r="T174" i="4"/>
  <c r="T175" i="4"/>
  <c r="T176" i="4"/>
  <c r="T177" i="4"/>
  <c r="T178" i="4"/>
  <c r="T179" i="4"/>
  <c r="T180" i="4"/>
  <c r="T181" i="4"/>
  <c r="T182" i="4"/>
  <c r="T183" i="4"/>
  <c r="T184" i="4"/>
  <c r="T185" i="4"/>
  <c r="T186" i="4"/>
  <c r="T187" i="4"/>
  <c r="T188" i="4"/>
  <c r="T189" i="4"/>
  <c r="T190" i="4"/>
  <c r="T191" i="4"/>
  <c r="T192" i="4"/>
  <c r="T193" i="4"/>
  <c r="T194" i="4"/>
  <c r="T195" i="4"/>
  <c r="T196" i="4"/>
  <c r="T197" i="4"/>
  <c r="T198" i="4"/>
  <c r="T199" i="4"/>
  <c r="T200" i="4"/>
  <c r="T201" i="4"/>
  <c r="T202" i="4"/>
  <c r="T203" i="4"/>
  <c r="T204" i="4"/>
  <c r="T205" i="4"/>
  <c r="T206" i="4"/>
  <c r="T207" i="4"/>
  <c r="T208" i="4"/>
  <c r="T209" i="4"/>
  <c r="T210" i="4"/>
  <c r="T211" i="4"/>
  <c r="T212" i="4"/>
  <c r="T213" i="4"/>
  <c r="T214" i="4"/>
  <c r="T215" i="4"/>
  <c r="T216" i="4"/>
  <c r="T217" i="4"/>
  <c r="T218" i="4"/>
  <c r="T219" i="4"/>
  <c r="T220" i="4"/>
  <c r="T221" i="4"/>
  <c r="T222" i="4"/>
  <c r="T223" i="4"/>
  <c r="T224" i="4"/>
  <c r="T225" i="4"/>
  <c r="T226" i="4"/>
  <c r="T227" i="4"/>
  <c r="T228" i="4"/>
  <c r="T229" i="4"/>
  <c r="T230" i="4"/>
  <c r="T231" i="4"/>
  <c r="T232" i="4"/>
  <c r="T233" i="4"/>
  <c r="T234" i="4"/>
  <c r="T235" i="4"/>
  <c r="T236" i="4"/>
  <c r="T237" i="4"/>
  <c r="T238" i="4"/>
  <c r="T239" i="4"/>
  <c r="T240" i="4"/>
  <c r="T241" i="4"/>
  <c r="T242" i="4"/>
  <c r="T243" i="4"/>
  <c r="T244" i="4"/>
  <c r="T245" i="4"/>
  <c r="T246" i="4"/>
  <c r="T247" i="4"/>
  <c r="T248" i="4"/>
  <c r="T249" i="4"/>
  <c r="T250" i="4"/>
  <c r="T251" i="4"/>
  <c r="T252" i="4"/>
  <c r="T253" i="4"/>
  <c r="T254" i="4"/>
  <c r="T255" i="4"/>
  <c r="T256" i="4"/>
  <c r="T257" i="4"/>
  <c r="T258" i="4"/>
  <c r="T259" i="4"/>
  <c r="T260" i="4"/>
  <c r="T261" i="4"/>
  <c r="T262" i="4"/>
  <c r="T263" i="4"/>
  <c r="T264" i="4"/>
  <c r="T265" i="4"/>
  <c r="T266" i="4"/>
  <c r="T267" i="4"/>
  <c r="T268" i="4"/>
  <c r="T269" i="4"/>
  <c r="T270" i="4"/>
  <c r="T271" i="4"/>
  <c r="T272" i="4"/>
  <c r="T273" i="4"/>
  <c r="T274" i="4"/>
  <c r="T275" i="4"/>
  <c r="T276" i="4"/>
  <c r="T277" i="4"/>
  <c r="T278" i="4"/>
  <c r="T279" i="4"/>
  <c r="T280" i="4"/>
  <c r="T281" i="4"/>
  <c r="T282" i="4"/>
  <c r="T283" i="4"/>
  <c r="T284" i="4"/>
  <c r="T285" i="4"/>
  <c r="T286" i="4"/>
  <c r="T287" i="4"/>
  <c r="T288" i="4"/>
  <c r="T289" i="4"/>
  <c r="T290" i="4"/>
  <c r="T291" i="4"/>
  <c r="T292" i="4"/>
  <c r="T293" i="4"/>
  <c r="T294" i="4"/>
  <c r="T295" i="4"/>
  <c r="T296" i="4"/>
  <c r="T297" i="4"/>
  <c r="T298" i="4"/>
  <c r="T299" i="4"/>
  <c r="T300" i="4"/>
  <c r="T301" i="4"/>
  <c r="T302" i="4"/>
  <c r="T303" i="4"/>
  <c r="T304" i="4"/>
  <c r="T305" i="4"/>
  <c r="T306" i="4"/>
  <c r="T307" i="4"/>
  <c r="T308" i="4"/>
  <c r="T309" i="4"/>
  <c r="T310" i="4"/>
  <c r="T311" i="4"/>
  <c r="T312" i="4"/>
  <c r="T313" i="4"/>
  <c r="T314" i="4"/>
  <c r="T315" i="4"/>
  <c r="T316" i="4"/>
  <c r="T317" i="4"/>
  <c r="T318" i="4"/>
  <c r="T319" i="4"/>
  <c r="T320" i="4"/>
  <c r="T321" i="4"/>
  <c r="T322" i="4"/>
  <c r="T323" i="4"/>
  <c r="T324" i="4"/>
  <c r="T325" i="4"/>
  <c r="T326" i="4"/>
  <c r="T327" i="4"/>
  <c r="T328" i="4"/>
  <c r="T329" i="4"/>
  <c r="T330" i="4"/>
  <c r="T331" i="4"/>
  <c r="T332" i="4"/>
  <c r="T333" i="4"/>
  <c r="T334" i="4"/>
  <c r="T335" i="4"/>
  <c r="T336" i="4"/>
  <c r="T337" i="4"/>
  <c r="T338" i="4"/>
  <c r="T339" i="4"/>
  <c r="T340" i="4"/>
  <c r="T341" i="4"/>
  <c r="T342" i="4"/>
  <c r="T343" i="4"/>
  <c r="T344" i="4"/>
  <c r="T345" i="4"/>
  <c r="T346" i="4"/>
  <c r="T347" i="4"/>
  <c r="T348" i="4"/>
  <c r="T349" i="4"/>
  <c r="T350" i="4"/>
  <c r="T351" i="4"/>
  <c r="T352" i="4"/>
  <c r="T353" i="4"/>
  <c r="T354" i="4"/>
  <c r="T355" i="4"/>
  <c r="T356" i="4"/>
  <c r="T357" i="4"/>
  <c r="T358" i="4"/>
  <c r="T359" i="4"/>
  <c r="T360" i="4"/>
  <c r="T361" i="4"/>
  <c r="T362" i="4"/>
  <c r="T363" i="4"/>
  <c r="T364" i="4"/>
  <c r="T365" i="4"/>
  <c r="T366" i="4"/>
  <c r="T367" i="4"/>
  <c r="T368" i="4"/>
  <c r="T369" i="4"/>
  <c r="T370" i="4"/>
  <c r="T371" i="4"/>
  <c r="T372" i="4"/>
  <c r="T373" i="4"/>
  <c r="T374" i="4"/>
  <c r="T375" i="4"/>
  <c r="T376" i="4"/>
  <c r="T377" i="4"/>
  <c r="T378" i="4"/>
  <c r="T379" i="4"/>
  <c r="T380" i="4"/>
  <c r="T381" i="4"/>
  <c r="T382" i="4"/>
  <c r="T383" i="4"/>
  <c r="T384" i="4"/>
  <c r="T385" i="4"/>
  <c r="T386" i="4"/>
  <c r="T387" i="4"/>
  <c r="T388" i="4"/>
  <c r="T389" i="4"/>
  <c r="T390" i="4"/>
  <c r="T391" i="4"/>
  <c r="T392" i="4"/>
  <c r="T393" i="4"/>
  <c r="T394" i="4"/>
  <c r="T395" i="4"/>
  <c r="T396" i="4"/>
  <c r="T397" i="4"/>
  <c r="T398" i="4"/>
  <c r="T399" i="4"/>
  <c r="T400" i="4"/>
  <c r="T401" i="4"/>
  <c r="T402" i="4"/>
  <c r="T403" i="4"/>
  <c r="T404" i="4"/>
  <c r="T405" i="4"/>
  <c r="T406" i="4"/>
  <c r="T407" i="4"/>
  <c r="T408" i="4"/>
  <c r="T409" i="4"/>
  <c r="T410" i="4"/>
  <c r="T411" i="4"/>
  <c r="T412" i="4"/>
  <c r="T413" i="4"/>
  <c r="T414" i="4"/>
  <c r="T415" i="4"/>
  <c r="T416" i="4"/>
  <c r="T417" i="4"/>
  <c r="T418" i="4"/>
  <c r="T419" i="4"/>
  <c r="T420" i="4"/>
  <c r="T421" i="4"/>
  <c r="T422" i="4"/>
  <c r="T423" i="4"/>
  <c r="T424" i="4"/>
  <c r="T425" i="4"/>
  <c r="T426" i="4"/>
  <c r="T427" i="4"/>
  <c r="T428" i="4"/>
  <c r="T429" i="4"/>
  <c r="T430" i="4"/>
  <c r="T431" i="4"/>
  <c r="T432" i="4"/>
  <c r="T433" i="4"/>
  <c r="T434" i="4"/>
  <c r="T435" i="4"/>
  <c r="T436" i="4"/>
  <c r="T437" i="4"/>
  <c r="T438" i="4"/>
  <c r="T439" i="4"/>
  <c r="T440" i="4"/>
  <c r="T441" i="4"/>
  <c r="T442" i="4"/>
  <c r="T443" i="4"/>
  <c r="T444" i="4"/>
  <c r="T445" i="4"/>
  <c r="T446" i="4"/>
  <c r="T447" i="4"/>
  <c r="T448" i="4"/>
  <c r="T449" i="4"/>
  <c r="T450" i="4"/>
  <c r="T451" i="4"/>
  <c r="T452" i="4"/>
  <c r="T453" i="4"/>
  <c r="T454" i="4"/>
  <c r="T455" i="4"/>
  <c r="T456" i="4"/>
  <c r="T457" i="4"/>
  <c r="T458" i="4"/>
  <c r="T459" i="4"/>
  <c r="T460" i="4"/>
  <c r="T461" i="4"/>
  <c r="T462" i="4"/>
  <c r="T463" i="4"/>
  <c r="T464" i="4"/>
  <c r="T465" i="4"/>
  <c r="T466" i="4"/>
  <c r="T467" i="4"/>
  <c r="T468" i="4"/>
  <c r="T469" i="4"/>
  <c r="T470" i="4"/>
  <c r="T471" i="4"/>
  <c r="T472" i="4"/>
  <c r="T473" i="4"/>
  <c r="T474" i="4"/>
  <c r="T475" i="4"/>
  <c r="T476" i="4"/>
  <c r="T477" i="4"/>
  <c r="T478" i="4"/>
  <c r="T479" i="4"/>
  <c r="T480" i="4"/>
  <c r="T481" i="4"/>
  <c r="T482" i="4"/>
  <c r="T483" i="4"/>
  <c r="T484" i="4"/>
  <c r="T485" i="4"/>
  <c r="T486" i="4"/>
  <c r="T487" i="4"/>
  <c r="T488" i="4"/>
  <c r="T489" i="4"/>
  <c r="T490" i="4"/>
  <c r="T491" i="4"/>
  <c r="T492" i="4"/>
  <c r="T493" i="4"/>
  <c r="T494" i="4"/>
  <c r="T495" i="4"/>
  <c r="T496" i="4"/>
  <c r="T497" i="4"/>
  <c r="T498" i="4"/>
  <c r="T499" i="4"/>
  <c r="T500" i="4"/>
  <c r="T501" i="4"/>
  <c r="T502" i="4"/>
  <c r="T503" i="4"/>
  <c r="T504" i="4"/>
  <c r="T505" i="4"/>
  <c r="T506" i="4"/>
  <c r="T507" i="4"/>
  <c r="T508" i="4"/>
  <c r="T509" i="4"/>
  <c r="T510" i="4"/>
  <c r="T511" i="4"/>
  <c r="T512" i="4"/>
  <c r="T513" i="4"/>
  <c r="T514" i="4"/>
  <c r="T515" i="4"/>
  <c r="T516" i="4"/>
  <c r="T517" i="4"/>
  <c r="T518" i="4"/>
  <c r="T519" i="4"/>
  <c r="T520" i="4"/>
  <c r="T521" i="4"/>
  <c r="T522" i="4"/>
  <c r="T523" i="4"/>
  <c r="T524" i="4"/>
  <c r="T525" i="4"/>
  <c r="T526" i="4"/>
  <c r="T527" i="4"/>
  <c r="T528" i="4"/>
  <c r="T529" i="4"/>
  <c r="T530" i="4"/>
  <c r="T531" i="4"/>
  <c r="T532" i="4"/>
  <c r="T533" i="4"/>
  <c r="T534" i="4"/>
  <c r="T535" i="4"/>
  <c r="T536" i="4"/>
  <c r="T537" i="4"/>
  <c r="T538" i="4"/>
  <c r="T539" i="4"/>
  <c r="T540" i="4"/>
  <c r="T541" i="4"/>
  <c r="T542" i="4"/>
  <c r="T543" i="4"/>
  <c r="T544" i="4"/>
  <c r="T545" i="4"/>
  <c r="T546" i="4"/>
  <c r="T547" i="4"/>
  <c r="T548" i="4"/>
  <c r="T549" i="4"/>
  <c r="T550" i="4"/>
  <c r="T551" i="4"/>
  <c r="T552" i="4"/>
  <c r="T553" i="4"/>
  <c r="T554" i="4"/>
  <c r="T555" i="4"/>
  <c r="T556" i="4"/>
  <c r="T557" i="4"/>
  <c r="T558" i="4"/>
  <c r="T559" i="4"/>
  <c r="T560" i="4"/>
  <c r="T561" i="4"/>
  <c r="T562" i="4"/>
  <c r="T563" i="4"/>
  <c r="T564" i="4"/>
  <c r="T565" i="4"/>
  <c r="T566" i="4"/>
  <c r="T567" i="4"/>
  <c r="T568" i="4"/>
  <c r="T569" i="4"/>
  <c r="T570" i="4"/>
  <c r="T571" i="4"/>
  <c r="T572" i="4"/>
  <c r="T573" i="4"/>
  <c r="T574" i="4"/>
  <c r="T575" i="4"/>
  <c r="T576" i="4"/>
  <c r="T577" i="4"/>
  <c r="T578" i="4"/>
  <c r="T579" i="4"/>
  <c r="T580" i="4"/>
  <c r="T581" i="4"/>
  <c r="T582" i="4"/>
  <c r="T583" i="4"/>
  <c r="T584" i="4"/>
  <c r="T585" i="4"/>
  <c r="T586" i="4"/>
  <c r="T587" i="4"/>
  <c r="T588" i="4"/>
  <c r="T589" i="4"/>
  <c r="T590" i="4"/>
  <c r="T591" i="4"/>
  <c r="T592" i="4"/>
  <c r="T593" i="4"/>
  <c r="T594" i="4"/>
  <c r="T595" i="4"/>
  <c r="T596" i="4"/>
  <c r="T597" i="4"/>
  <c r="T598" i="4"/>
  <c r="T599" i="4"/>
  <c r="T600" i="4"/>
  <c r="T601" i="4"/>
  <c r="T602" i="4"/>
  <c r="T603" i="4"/>
  <c r="T604" i="4"/>
  <c r="T605" i="4"/>
  <c r="T606" i="4"/>
  <c r="T607" i="4"/>
  <c r="T608" i="4"/>
  <c r="T609" i="4"/>
  <c r="T610" i="4"/>
  <c r="T611" i="4"/>
  <c r="T612" i="4"/>
  <c r="T613" i="4"/>
  <c r="T614" i="4"/>
  <c r="T615" i="4"/>
  <c r="T616" i="4"/>
  <c r="T617" i="4"/>
  <c r="T618" i="4"/>
  <c r="T619" i="4"/>
  <c r="T620" i="4"/>
  <c r="T621" i="4"/>
  <c r="T622" i="4"/>
  <c r="T623" i="4"/>
  <c r="T624" i="4"/>
  <c r="T625" i="4"/>
  <c r="T626" i="4"/>
  <c r="T627" i="4"/>
  <c r="T628" i="4"/>
  <c r="T629" i="4"/>
  <c r="T630" i="4"/>
  <c r="T631" i="4"/>
  <c r="T632" i="4"/>
  <c r="T633" i="4"/>
  <c r="T634" i="4"/>
  <c r="T635" i="4"/>
  <c r="T636" i="4"/>
  <c r="T637" i="4"/>
  <c r="T638" i="4"/>
  <c r="T639" i="4"/>
  <c r="T640" i="4"/>
  <c r="T641" i="4"/>
  <c r="T642" i="4"/>
  <c r="T643" i="4"/>
  <c r="T644" i="4"/>
  <c r="T645" i="4"/>
  <c r="T646" i="4"/>
  <c r="T647" i="4"/>
  <c r="T648" i="4"/>
  <c r="T649" i="4"/>
  <c r="T650" i="4"/>
  <c r="T651" i="4"/>
  <c r="T652" i="4"/>
  <c r="T653" i="4"/>
  <c r="T654" i="4"/>
  <c r="T655" i="4"/>
  <c r="T656" i="4"/>
  <c r="T657" i="4"/>
  <c r="T658" i="4"/>
  <c r="T659" i="4"/>
  <c r="T660" i="4"/>
  <c r="T661" i="4"/>
  <c r="T662" i="4"/>
  <c r="T663" i="4"/>
  <c r="T664" i="4"/>
  <c r="T665" i="4"/>
  <c r="T666" i="4"/>
  <c r="T667" i="4"/>
  <c r="T668" i="4"/>
  <c r="T669" i="4"/>
  <c r="T670" i="4"/>
  <c r="T671" i="4"/>
  <c r="T672" i="4"/>
  <c r="T673" i="4"/>
  <c r="T674" i="4"/>
  <c r="T675" i="4"/>
  <c r="T676" i="4"/>
  <c r="T677" i="4"/>
  <c r="T678" i="4"/>
  <c r="T679" i="4"/>
  <c r="T680" i="4"/>
  <c r="T681" i="4"/>
  <c r="T682" i="4"/>
  <c r="T683" i="4"/>
  <c r="T684" i="4"/>
  <c r="T685" i="4"/>
  <c r="T686" i="4"/>
  <c r="T687" i="4"/>
  <c r="T688" i="4"/>
  <c r="T689" i="4"/>
  <c r="T690" i="4"/>
  <c r="T691" i="4"/>
  <c r="T692" i="4"/>
  <c r="T693" i="4"/>
  <c r="T694" i="4"/>
  <c r="T695" i="4"/>
  <c r="T696" i="4"/>
  <c r="T697" i="4"/>
  <c r="T698" i="4"/>
  <c r="T699" i="4"/>
  <c r="T700" i="4"/>
  <c r="T701" i="4"/>
  <c r="T702" i="4"/>
  <c r="T703" i="4"/>
  <c r="T704" i="4"/>
  <c r="T705" i="4"/>
  <c r="T706" i="4"/>
  <c r="T707" i="4"/>
  <c r="T708" i="4"/>
  <c r="T709" i="4"/>
  <c r="T710" i="4"/>
  <c r="T13" i="4"/>
  <c r="T14" i="4"/>
  <c r="T15" i="4"/>
  <c r="T16" i="4"/>
  <c r="T11" i="4"/>
  <c r="T12" i="4"/>
  <c r="T6" i="4"/>
  <c r="K12" i="8" l="1"/>
  <c r="P7" i="8" l="1"/>
  <c r="R699" i="8"/>
  <c r="S699" i="8" s="1"/>
  <c r="M699" i="8"/>
  <c r="K699" i="8"/>
  <c r="I699" i="8"/>
  <c r="R698" i="8"/>
  <c r="S698" i="8" s="1"/>
  <c r="M698" i="8"/>
  <c r="K698" i="8"/>
  <c r="I698" i="8"/>
  <c r="R697" i="8"/>
  <c r="S697" i="8" s="1"/>
  <c r="M697" i="8"/>
  <c r="K697" i="8"/>
  <c r="I697" i="8"/>
  <c r="R696" i="8"/>
  <c r="S696" i="8" s="1"/>
  <c r="M696" i="8"/>
  <c r="K696" i="8"/>
  <c r="I696" i="8"/>
  <c r="R695" i="8"/>
  <c r="S695" i="8" s="1"/>
  <c r="M695" i="8"/>
  <c r="K695" i="8"/>
  <c r="I695" i="8"/>
  <c r="R694" i="8"/>
  <c r="S694" i="8" s="1"/>
  <c r="M694" i="8"/>
  <c r="K694" i="8"/>
  <c r="I694" i="8"/>
  <c r="R693" i="8"/>
  <c r="S693" i="8" s="1"/>
  <c r="M693" i="8"/>
  <c r="K693" i="8"/>
  <c r="I693" i="8"/>
  <c r="R692" i="8"/>
  <c r="S692" i="8" s="1"/>
  <c r="M692" i="8"/>
  <c r="K692" i="8"/>
  <c r="I692" i="8"/>
  <c r="R691" i="8"/>
  <c r="S691" i="8" s="1"/>
  <c r="M691" i="8"/>
  <c r="K691" i="8"/>
  <c r="I691" i="8"/>
  <c r="R690" i="8"/>
  <c r="S690" i="8" s="1"/>
  <c r="M690" i="8"/>
  <c r="K690" i="8"/>
  <c r="I690" i="8"/>
  <c r="R689" i="8"/>
  <c r="S689" i="8" s="1"/>
  <c r="M689" i="8"/>
  <c r="K689" i="8"/>
  <c r="I689" i="8"/>
  <c r="R688" i="8"/>
  <c r="S688" i="8" s="1"/>
  <c r="M688" i="8"/>
  <c r="K688" i="8"/>
  <c r="I688" i="8"/>
  <c r="R687" i="8"/>
  <c r="S687" i="8" s="1"/>
  <c r="M687" i="8"/>
  <c r="K687" i="8"/>
  <c r="I687" i="8"/>
  <c r="R686" i="8"/>
  <c r="S686" i="8" s="1"/>
  <c r="M686" i="8"/>
  <c r="K686" i="8"/>
  <c r="I686" i="8"/>
  <c r="R685" i="8"/>
  <c r="S685" i="8" s="1"/>
  <c r="M685" i="8"/>
  <c r="K685" i="8"/>
  <c r="I685" i="8"/>
  <c r="R684" i="8"/>
  <c r="S684" i="8" s="1"/>
  <c r="M684" i="8"/>
  <c r="K684" i="8"/>
  <c r="I684" i="8"/>
  <c r="R683" i="8"/>
  <c r="S683" i="8" s="1"/>
  <c r="M683" i="8"/>
  <c r="K683" i="8"/>
  <c r="I683" i="8"/>
  <c r="R682" i="8"/>
  <c r="S682" i="8" s="1"/>
  <c r="M682" i="8"/>
  <c r="K682" i="8"/>
  <c r="I682" i="8"/>
  <c r="R681" i="8"/>
  <c r="S681" i="8" s="1"/>
  <c r="M681" i="8"/>
  <c r="K681" i="8"/>
  <c r="I681" i="8"/>
  <c r="R680" i="8"/>
  <c r="S680" i="8" s="1"/>
  <c r="M680" i="8"/>
  <c r="K680" i="8"/>
  <c r="I680" i="8"/>
  <c r="R679" i="8"/>
  <c r="S679" i="8" s="1"/>
  <c r="M679" i="8"/>
  <c r="K679" i="8"/>
  <c r="I679" i="8"/>
  <c r="R678" i="8"/>
  <c r="S678" i="8" s="1"/>
  <c r="M678" i="8"/>
  <c r="K678" i="8"/>
  <c r="I678" i="8"/>
  <c r="R677" i="8"/>
  <c r="S677" i="8" s="1"/>
  <c r="M677" i="8"/>
  <c r="K677" i="8"/>
  <c r="I677" i="8"/>
  <c r="R676" i="8"/>
  <c r="S676" i="8" s="1"/>
  <c r="M676" i="8"/>
  <c r="K676" i="8"/>
  <c r="I676" i="8"/>
  <c r="R675" i="8"/>
  <c r="S675" i="8" s="1"/>
  <c r="M675" i="8"/>
  <c r="K675" i="8"/>
  <c r="I675" i="8"/>
  <c r="R674" i="8"/>
  <c r="S674" i="8" s="1"/>
  <c r="M674" i="8"/>
  <c r="K674" i="8"/>
  <c r="I674" i="8"/>
  <c r="R673" i="8"/>
  <c r="S673" i="8" s="1"/>
  <c r="M673" i="8"/>
  <c r="K673" i="8"/>
  <c r="I673" i="8"/>
  <c r="R672" i="8"/>
  <c r="S672" i="8" s="1"/>
  <c r="M672" i="8"/>
  <c r="K672" i="8"/>
  <c r="I672" i="8"/>
  <c r="R671" i="8"/>
  <c r="S671" i="8" s="1"/>
  <c r="M671" i="8"/>
  <c r="K671" i="8"/>
  <c r="I671" i="8"/>
  <c r="R670" i="8"/>
  <c r="S670" i="8" s="1"/>
  <c r="M670" i="8"/>
  <c r="K670" i="8"/>
  <c r="I670" i="8"/>
  <c r="R669" i="8"/>
  <c r="S669" i="8" s="1"/>
  <c r="M669" i="8"/>
  <c r="K669" i="8"/>
  <c r="I669" i="8"/>
  <c r="R668" i="8"/>
  <c r="S668" i="8" s="1"/>
  <c r="M668" i="8"/>
  <c r="K668" i="8"/>
  <c r="I668" i="8"/>
  <c r="R667" i="8"/>
  <c r="S667" i="8" s="1"/>
  <c r="M667" i="8"/>
  <c r="K667" i="8"/>
  <c r="I667" i="8"/>
  <c r="R666" i="8"/>
  <c r="S666" i="8" s="1"/>
  <c r="M666" i="8"/>
  <c r="K666" i="8"/>
  <c r="I666" i="8"/>
  <c r="R665" i="8"/>
  <c r="S665" i="8" s="1"/>
  <c r="M665" i="8"/>
  <c r="K665" i="8"/>
  <c r="I665" i="8"/>
  <c r="R664" i="8"/>
  <c r="S664" i="8" s="1"/>
  <c r="M664" i="8"/>
  <c r="K664" i="8"/>
  <c r="I664" i="8"/>
  <c r="R663" i="8"/>
  <c r="S663" i="8" s="1"/>
  <c r="M663" i="8"/>
  <c r="K663" i="8"/>
  <c r="I663" i="8"/>
  <c r="R662" i="8"/>
  <c r="S662" i="8" s="1"/>
  <c r="M662" i="8"/>
  <c r="K662" i="8"/>
  <c r="I662" i="8"/>
  <c r="R661" i="8"/>
  <c r="S661" i="8" s="1"/>
  <c r="M661" i="8"/>
  <c r="K661" i="8"/>
  <c r="I661" i="8"/>
  <c r="R660" i="8"/>
  <c r="S660" i="8" s="1"/>
  <c r="M660" i="8"/>
  <c r="K660" i="8"/>
  <c r="I660" i="8"/>
  <c r="R659" i="8"/>
  <c r="S659" i="8" s="1"/>
  <c r="M659" i="8"/>
  <c r="K659" i="8"/>
  <c r="I659" i="8"/>
  <c r="R658" i="8"/>
  <c r="S658" i="8" s="1"/>
  <c r="M658" i="8"/>
  <c r="K658" i="8"/>
  <c r="I658" i="8"/>
  <c r="R657" i="8"/>
  <c r="S657" i="8" s="1"/>
  <c r="M657" i="8"/>
  <c r="K657" i="8"/>
  <c r="I657" i="8"/>
  <c r="R656" i="8"/>
  <c r="S656" i="8" s="1"/>
  <c r="M656" i="8"/>
  <c r="K656" i="8"/>
  <c r="I656" i="8"/>
  <c r="R655" i="8"/>
  <c r="S655" i="8" s="1"/>
  <c r="M655" i="8"/>
  <c r="K655" i="8"/>
  <c r="I655" i="8"/>
  <c r="R654" i="8"/>
  <c r="S654" i="8" s="1"/>
  <c r="M654" i="8"/>
  <c r="K654" i="8"/>
  <c r="I654" i="8"/>
  <c r="R653" i="8"/>
  <c r="S653" i="8" s="1"/>
  <c r="M653" i="8"/>
  <c r="K653" i="8"/>
  <c r="I653" i="8"/>
  <c r="R652" i="8"/>
  <c r="S652" i="8" s="1"/>
  <c r="M652" i="8"/>
  <c r="K652" i="8"/>
  <c r="I652" i="8"/>
  <c r="R651" i="8"/>
  <c r="S651" i="8" s="1"/>
  <c r="M651" i="8"/>
  <c r="K651" i="8"/>
  <c r="I651" i="8"/>
  <c r="R650" i="8"/>
  <c r="S650" i="8" s="1"/>
  <c r="M650" i="8"/>
  <c r="K650" i="8"/>
  <c r="I650" i="8"/>
  <c r="R649" i="8"/>
  <c r="S649" i="8" s="1"/>
  <c r="M649" i="8"/>
  <c r="K649" i="8"/>
  <c r="I649" i="8"/>
  <c r="R648" i="8"/>
  <c r="S648" i="8" s="1"/>
  <c r="M648" i="8"/>
  <c r="K648" i="8"/>
  <c r="I648" i="8"/>
  <c r="R647" i="8"/>
  <c r="S647" i="8" s="1"/>
  <c r="M647" i="8"/>
  <c r="K647" i="8"/>
  <c r="I647" i="8"/>
  <c r="R646" i="8"/>
  <c r="S646" i="8" s="1"/>
  <c r="M646" i="8"/>
  <c r="K646" i="8"/>
  <c r="I646" i="8"/>
  <c r="R645" i="8"/>
  <c r="S645" i="8" s="1"/>
  <c r="M645" i="8"/>
  <c r="K645" i="8"/>
  <c r="I645" i="8"/>
  <c r="R644" i="8"/>
  <c r="S644" i="8" s="1"/>
  <c r="M644" i="8"/>
  <c r="K644" i="8"/>
  <c r="I644" i="8"/>
  <c r="R643" i="8"/>
  <c r="S643" i="8" s="1"/>
  <c r="M643" i="8"/>
  <c r="K643" i="8"/>
  <c r="I643" i="8"/>
  <c r="R642" i="8"/>
  <c r="S642" i="8" s="1"/>
  <c r="M642" i="8"/>
  <c r="K642" i="8"/>
  <c r="I642" i="8"/>
  <c r="R641" i="8"/>
  <c r="S641" i="8" s="1"/>
  <c r="M641" i="8"/>
  <c r="K641" i="8"/>
  <c r="I641" i="8"/>
  <c r="R640" i="8"/>
  <c r="S640" i="8" s="1"/>
  <c r="M640" i="8"/>
  <c r="K640" i="8"/>
  <c r="I640" i="8"/>
  <c r="R639" i="8"/>
  <c r="S639" i="8" s="1"/>
  <c r="M639" i="8"/>
  <c r="K639" i="8"/>
  <c r="I639" i="8"/>
  <c r="R638" i="8"/>
  <c r="S638" i="8" s="1"/>
  <c r="M638" i="8"/>
  <c r="K638" i="8"/>
  <c r="I638" i="8"/>
  <c r="R637" i="8"/>
  <c r="S637" i="8" s="1"/>
  <c r="M637" i="8"/>
  <c r="K637" i="8"/>
  <c r="I637" i="8"/>
  <c r="R636" i="8"/>
  <c r="S636" i="8" s="1"/>
  <c r="M636" i="8"/>
  <c r="K636" i="8"/>
  <c r="I636" i="8"/>
  <c r="R635" i="8"/>
  <c r="S635" i="8" s="1"/>
  <c r="M635" i="8"/>
  <c r="K635" i="8"/>
  <c r="I635" i="8"/>
  <c r="R634" i="8"/>
  <c r="S634" i="8" s="1"/>
  <c r="M634" i="8"/>
  <c r="K634" i="8"/>
  <c r="I634" i="8"/>
  <c r="R633" i="8"/>
  <c r="S633" i="8" s="1"/>
  <c r="M633" i="8"/>
  <c r="K633" i="8"/>
  <c r="I633" i="8"/>
  <c r="R632" i="8"/>
  <c r="S632" i="8" s="1"/>
  <c r="M632" i="8"/>
  <c r="K632" i="8"/>
  <c r="I632" i="8"/>
  <c r="R631" i="8"/>
  <c r="S631" i="8" s="1"/>
  <c r="M631" i="8"/>
  <c r="K631" i="8"/>
  <c r="I631" i="8"/>
  <c r="R630" i="8"/>
  <c r="S630" i="8" s="1"/>
  <c r="M630" i="8"/>
  <c r="K630" i="8"/>
  <c r="I630" i="8"/>
  <c r="R629" i="8"/>
  <c r="S629" i="8" s="1"/>
  <c r="M629" i="8"/>
  <c r="K629" i="8"/>
  <c r="I629" i="8"/>
  <c r="R628" i="8"/>
  <c r="S628" i="8" s="1"/>
  <c r="M628" i="8"/>
  <c r="K628" i="8"/>
  <c r="I628" i="8"/>
  <c r="R627" i="8"/>
  <c r="S627" i="8" s="1"/>
  <c r="M627" i="8"/>
  <c r="K627" i="8"/>
  <c r="I627" i="8"/>
  <c r="R626" i="8"/>
  <c r="S626" i="8" s="1"/>
  <c r="M626" i="8"/>
  <c r="K626" i="8"/>
  <c r="I626" i="8"/>
  <c r="R625" i="8"/>
  <c r="S625" i="8" s="1"/>
  <c r="M625" i="8"/>
  <c r="K625" i="8"/>
  <c r="I625" i="8"/>
  <c r="R624" i="8"/>
  <c r="S624" i="8" s="1"/>
  <c r="M624" i="8"/>
  <c r="K624" i="8"/>
  <c r="I624" i="8"/>
  <c r="R623" i="8"/>
  <c r="S623" i="8" s="1"/>
  <c r="M623" i="8"/>
  <c r="K623" i="8"/>
  <c r="I623" i="8"/>
  <c r="R622" i="8"/>
  <c r="S622" i="8" s="1"/>
  <c r="M622" i="8"/>
  <c r="K622" i="8"/>
  <c r="I622" i="8"/>
  <c r="R621" i="8"/>
  <c r="S621" i="8" s="1"/>
  <c r="M621" i="8"/>
  <c r="K621" i="8"/>
  <c r="I621" i="8"/>
  <c r="R620" i="8"/>
  <c r="S620" i="8" s="1"/>
  <c r="M620" i="8"/>
  <c r="K620" i="8"/>
  <c r="I620" i="8"/>
  <c r="R619" i="8"/>
  <c r="S619" i="8" s="1"/>
  <c r="M619" i="8"/>
  <c r="K619" i="8"/>
  <c r="I619" i="8"/>
  <c r="R618" i="8"/>
  <c r="S618" i="8" s="1"/>
  <c r="M618" i="8"/>
  <c r="K618" i="8"/>
  <c r="I618" i="8"/>
  <c r="R617" i="8"/>
  <c r="S617" i="8" s="1"/>
  <c r="M617" i="8"/>
  <c r="K617" i="8"/>
  <c r="I617" i="8"/>
  <c r="R616" i="8"/>
  <c r="S616" i="8" s="1"/>
  <c r="M616" i="8"/>
  <c r="K616" i="8"/>
  <c r="I616" i="8"/>
  <c r="R615" i="8"/>
  <c r="S615" i="8" s="1"/>
  <c r="M615" i="8"/>
  <c r="K615" i="8"/>
  <c r="I615" i="8"/>
  <c r="R614" i="8"/>
  <c r="S614" i="8" s="1"/>
  <c r="M614" i="8"/>
  <c r="K614" i="8"/>
  <c r="I614" i="8"/>
  <c r="R613" i="8"/>
  <c r="S613" i="8" s="1"/>
  <c r="M613" i="8"/>
  <c r="K613" i="8"/>
  <c r="I613" i="8"/>
  <c r="R612" i="8"/>
  <c r="S612" i="8" s="1"/>
  <c r="M612" i="8"/>
  <c r="K612" i="8"/>
  <c r="I612" i="8"/>
  <c r="R611" i="8"/>
  <c r="S611" i="8" s="1"/>
  <c r="M611" i="8"/>
  <c r="K611" i="8"/>
  <c r="I611" i="8"/>
  <c r="R610" i="8"/>
  <c r="S610" i="8" s="1"/>
  <c r="M610" i="8"/>
  <c r="K610" i="8"/>
  <c r="I610" i="8"/>
  <c r="R609" i="8"/>
  <c r="S609" i="8" s="1"/>
  <c r="M609" i="8"/>
  <c r="K609" i="8"/>
  <c r="I609" i="8"/>
  <c r="R608" i="8"/>
  <c r="S608" i="8" s="1"/>
  <c r="M608" i="8"/>
  <c r="K608" i="8"/>
  <c r="I608" i="8"/>
  <c r="R607" i="8"/>
  <c r="S607" i="8" s="1"/>
  <c r="M607" i="8"/>
  <c r="K607" i="8"/>
  <c r="I607" i="8"/>
  <c r="R606" i="8"/>
  <c r="S606" i="8" s="1"/>
  <c r="M606" i="8"/>
  <c r="K606" i="8"/>
  <c r="I606" i="8"/>
  <c r="R605" i="8"/>
  <c r="S605" i="8" s="1"/>
  <c r="M605" i="8"/>
  <c r="K605" i="8"/>
  <c r="I605" i="8"/>
  <c r="R604" i="8"/>
  <c r="S604" i="8" s="1"/>
  <c r="M604" i="8"/>
  <c r="K604" i="8"/>
  <c r="I604" i="8"/>
  <c r="R603" i="8"/>
  <c r="S603" i="8" s="1"/>
  <c r="M603" i="8"/>
  <c r="K603" i="8"/>
  <c r="I603" i="8"/>
  <c r="R602" i="8"/>
  <c r="S602" i="8" s="1"/>
  <c r="M602" i="8"/>
  <c r="K602" i="8"/>
  <c r="I602" i="8"/>
  <c r="R601" i="8"/>
  <c r="S601" i="8" s="1"/>
  <c r="M601" i="8"/>
  <c r="K601" i="8"/>
  <c r="I601" i="8"/>
  <c r="R600" i="8"/>
  <c r="S600" i="8" s="1"/>
  <c r="M600" i="8"/>
  <c r="K600" i="8"/>
  <c r="I600" i="8"/>
  <c r="R599" i="8"/>
  <c r="S599" i="8" s="1"/>
  <c r="M599" i="8"/>
  <c r="K599" i="8"/>
  <c r="I599" i="8"/>
  <c r="R598" i="8"/>
  <c r="S598" i="8" s="1"/>
  <c r="M598" i="8"/>
  <c r="K598" i="8"/>
  <c r="I598" i="8"/>
  <c r="R597" i="8"/>
  <c r="S597" i="8" s="1"/>
  <c r="M597" i="8"/>
  <c r="K597" i="8"/>
  <c r="I597" i="8"/>
  <c r="R596" i="8"/>
  <c r="S596" i="8" s="1"/>
  <c r="M596" i="8"/>
  <c r="K596" i="8"/>
  <c r="I596" i="8"/>
  <c r="R595" i="8"/>
  <c r="S595" i="8" s="1"/>
  <c r="M595" i="8"/>
  <c r="K595" i="8"/>
  <c r="I595" i="8"/>
  <c r="R594" i="8"/>
  <c r="S594" i="8" s="1"/>
  <c r="M594" i="8"/>
  <c r="K594" i="8"/>
  <c r="I594" i="8"/>
  <c r="R593" i="8"/>
  <c r="S593" i="8" s="1"/>
  <c r="M593" i="8"/>
  <c r="K593" i="8"/>
  <c r="I593" i="8"/>
  <c r="R592" i="8"/>
  <c r="S592" i="8" s="1"/>
  <c r="M592" i="8"/>
  <c r="K592" i="8"/>
  <c r="I592" i="8"/>
  <c r="R591" i="8"/>
  <c r="S591" i="8" s="1"/>
  <c r="M591" i="8"/>
  <c r="K591" i="8"/>
  <c r="I591" i="8"/>
  <c r="R590" i="8"/>
  <c r="S590" i="8" s="1"/>
  <c r="M590" i="8"/>
  <c r="K590" i="8"/>
  <c r="I590" i="8"/>
  <c r="R589" i="8"/>
  <c r="S589" i="8" s="1"/>
  <c r="M589" i="8"/>
  <c r="K589" i="8"/>
  <c r="I589" i="8"/>
  <c r="R588" i="8"/>
  <c r="S588" i="8" s="1"/>
  <c r="M588" i="8"/>
  <c r="K588" i="8"/>
  <c r="I588" i="8"/>
  <c r="R587" i="8"/>
  <c r="S587" i="8" s="1"/>
  <c r="M587" i="8"/>
  <c r="K587" i="8"/>
  <c r="I587" i="8"/>
  <c r="R586" i="8"/>
  <c r="S586" i="8" s="1"/>
  <c r="M586" i="8"/>
  <c r="K586" i="8"/>
  <c r="I586" i="8"/>
  <c r="R585" i="8"/>
  <c r="S585" i="8" s="1"/>
  <c r="M585" i="8"/>
  <c r="K585" i="8"/>
  <c r="I585" i="8"/>
  <c r="R584" i="8"/>
  <c r="S584" i="8" s="1"/>
  <c r="M584" i="8"/>
  <c r="K584" i="8"/>
  <c r="I584" i="8"/>
  <c r="R583" i="8"/>
  <c r="S583" i="8" s="1"/>
  <c r="M583" i="8"/>
  <c r="K583" i="8"/>
  <c r="I583" i="8"/>
  <c r="R582" i="8"/>
  <c r="S582" i="8" s="1"/>
  <c r="M582" i="8"/>
  <c r="K582" i="8"/>
  <c r="I582" i="8"/>
  <c r="R581" i="8"/>
  <c r="S581" i="8" s="1"/>
  <c r="M581" i="8"/>
  <c r="K581" i="8"/>
  <c r="I581" i="8"/>
  <c r="R580" i="8"/>
  <c r="S580" i="8" s="1"/>
  <c r="M580" i="8"/>
  <c r="K580" i="8"/>
  <c r="I580" i="8"/>
  <c r="R579" i="8"/>
  <c r="S579" i="8" s="1"/>
  <c r="M579" i="8"/>
  <c r="K579" i="8"/>
  <c r="I579" i="8"/>
  <c r="R578" i="8"/>
  <c r="S578" i="8" s="1"/>
  <c r="M578" i="8"/>
  <c r="K578" i="8"/>
  <c r="I578" i="8"/>
  <c r="R577" i="8"/>
  <c r="S577" i="8" s="1"/>
  <c r="M577" i="8"/>
  <c r="K577" i="8"/>
  <c r="I577" i="8"/>
  <c r="R576" i="8"/>
  <c r="S576" i="8" s="1"/>
  <c r="M576" i="8"/>
  <c r="K576" i="8"/>
  <c r="I576" i="8"/>
  <c r="R575" i="8"/>
  <c r="S575" i="8" s="1"/>
  <c r="M575" i="8"/>
  <c r="K575" i="8"/>
  <c r="I575" i="8"/>
  <c r="R574" i="8"/>
  <c r="S574" i="8" s="1"/>
  <c r="M574" i="8"/>
  <c r="K574" i="8"/>
  <c r="I574" i="8"/>
  <c r="R573" i="8"/>
  <c r="S573" i="8" s="1"/>
  <c r="M573" i="8"/>
  <c r="K573" i="8"/>
  <c r="I573" i="8"/>
  <c r="R572" i="8"/>
  <c r="S572" i="8" s="1"/>
  <c r="M572" i="8"/>
  <c r="K572" i="8"/>
  <c r="I572" i="8"/>
  <c r="R571" i="8"/>
  <c r="S571" i="8" s="1"/>
  <c r="M571" i="8"/>
  <c r="K571" i="8"/>
  <c r="I571" i="8"/>
  <c r="R570" i="8"/>
  <c r="S570" i="8" s="1"/>
  <c r="M570" i="8"/>
  <c r="K570" i="8"/>
  <c r="I570" i="8"/>
  <c r="R569" i="8"/>
  <c r="S569" i="8" s="1"/>
  <c r="M569" i="8"/>
  <c r="K569" i="8"/>
  <c r="I569" i="8"/>
  <c r="R568" i="8"/>
  <c r="S568" i="8" s="1"/>
  <c r="M568" i="8"/>
  <c r="K568" i="8"/>
  <c r="I568" i="8"/>
  <c r="R567" i="8"/>
  <c r="S567" i="8" s="1"/>
  <c r="M567" i="8"/>
  <c r="K567" i="8"/>
  <c r="I567" i="8"/>
  <c r="R566" i="8"/>
  <c r="S566" i="8" s="1"/>
  <c r="M566" i="8"/>
  <c r="K566" i="8"/>
  <c r="I566" i="8"/>
  <c r="R565" i="8"/>
  <c r="S565" i="8" s="1"/>
  <c r="M565" i="8"/>
  <c r="K565" i="8"/>
  <c r="I565" i="8"/>
  <c r="R564" i="8"/>
  <c r="S564" i="8" s="1"/>
  <c r="M564" i="8"/>
  <c r="K564" i="8"/>
  <c r="I564" i="8"/>
  <c r="R563" i="8"/>
  <c r="S563" i="8" s="1"/>
  <c r="M563" i="8"/>
  <c r="K563" i="8"/>
  <c r="I563" i="8"/>
  <c r="R562" i="8"/>
  <c r="S562" i="8" s="1"/>
  <c r="M562" i="8"/>
  <c r="K562" i="8"/>
  <c r="I562" i="8"/>
  <c r="R561" i="8"/>
  <c r="S561" i="8" s="1"/>
  <c r="M561" i="8"/>
  <c r="K561" i="8"/>
  <c r="I561" i="8"/>
  <c r="R560" i="8"/>
  <c r="S560" i="8" s="1"/>
  <c r="M560" i="8"/>
  <c r="K560" i="8"/>
  <c r="I560" i="8"/>
  <c r="R559" i="8"/>
  <c r="S559" i="8" s="1"/>
  <c r="M559" i="8"/>
  <c r="K559" i="8"/>
  <c r="I559" i="8"/>
  <c r="R558" i="8"/>
  <c r="S558" i="8" s="1"/>
  <c r="M558" i="8"/>
  <c r="K558" i="8"/>
  <c r="I558" i="8"/>
  <c r="R557" i="8"/>
  <c r="S557" i="8" s="1"/>
  <c r="M557" i="8"/>
  <c r="K557" i="8"/>
  <c r="I557" i="8"/>
  <c r="R556" i="8"/>
  <c r="S556" i="8" s="1"/>
  <c r="M556" i="8"/>
  <c r="K556" i="8"/>
  <c r="I556" i="8"/>
  <c r="R555" i="8"/>
  <c r="S555" i="8" s="1"/>
  <c r="M555" i="8"/>
  <c r="K555" i="8"/>
  <c r="I555" i="8"/>
  <c r="R554" i="8"/>
  <c r="S554" i="8" s="1"/>
  <c r="M554" i="8"/>
  <c r="K554" i="8"/>
  <c r="I554" i="8"/>
  <c r="R553" i="8"/>
  <c r="S553" i="8" s="1"/>
  <c r="M553" i="8"/>
  <c r="K553" i="8"/>
  <c r="I553" i="8"/>
  <c r="R552" i="8"/>
  <c r="S552" i="8" s="1"/>
  <c r="M552" i="8"/>
  <c r="K552" i="8"/>
  <c r="I552" i="8"/>
  <c r="R551" i="8"/>
  <c r="S551" i="8" s="1"/>
  <c r="M551" i="8"/>
  <c r="K551" i="8"/>
  <c r="I551" i="8"/>
  <c r="R550" i="8"/>
  <c r="S550" i="8" s="1"/>
  <c r="M550" i="8"/>
  <c r="K550" i="8"/>
  <c r="I550" i="8"/>
  <c r="R549" i="8"/>
  <c r="S549" i="8" s="1"/>
  <c r="M549" i="8"/>
  <c r="K549" i="8"/>
  <c r="I549" i="8"/>
  <c r="R548" i="8"/>
  <c r="S548" i="8" s="1"/>
  <c r="M548" i="8"/>
  <c r="K548" i="8"/>
  <c r="I548" i="8"/>
  <c r="R547" i="8"/>
  <c r="S547" i="8" s="1"/>
  <c r="M547" i="8"/>
  <c r="K547" i="8"/>
  <c r="I547" i="8"/>
  <c r="R546" i="8"/>
  <c r="S546" i="8" s="1"/>
  <c r="M546" i="8"/>
  <c r="K546" i="8"/>
  <c r="I546" i="8"/>
  <c r="R545" i="8"/>
  <c r="S545" i="8" s="1"/>
  <c r="M545" i="8"/>
  <c r="K545" i="8"/>
  <c r="I545" i="8"/>
  <c r="R544" i="8"/>
  <c r="S544" i="8" s="1"/>
  <c r="M544" i="8"/>
  <c r="K544" i="8"/>
  <c r="I544" i="8"/>
  <c r="R543" i="8"/>
  <c r="S543" i="8" s="1"/>
  <c r="M543" i="8"/>
  <c r="K543" i="8"/>
  <c r="I543" i="8"/>
  <c r="R542" i="8"/>
  <c r="S542" i="8" s="1"/>
  <c r="M542" i="8"/>
  <c r="K542" i="8"/>
  <c r="I542" i="8"/>
  <c r="R541" i="8"/>
  <c r="S541" i="8" s="1"/>
  <c r="M541" i="8"/>
  <c r="K541" i="8"/>
  <c r="I541" i="8"/>
  <c r="R540" i="8"/>
  <c r="S540" i="8" s="1"/>
  <c r="M540" i="8"/>
  <c r="K540" i="8"/>
  <c r="I540" i="8"/>
  <c r="R539" i="8"/>
  <c r="S539" i="8" s="1"/>
  <c r="M539" i="8"/>
  <c r="K539" i="8"/>
  <c r="I539" i="8"/>
  <c r="R538" i="8"/>
  <c r="S538" i="8" s="1"/>
  <c r="M538" i="8"/>
  <c r="K538" i="8"/>
  <c r="I538" i="8"/>
  <c r="R537" i="8"/>
  <c r="S537" i="8" s="1"/>
  <c r="M537" i="8"/>
  <c r="K537" i="8"/>
  <c r="I537" i="8"/>
  <c r="R536" i="8"/>
  <c r="S536" i="8" s="1"/>
  <c r="M536" i="8"/>
  <c r="K536" i="8"/>
  <c r="I536" i="8"/>
  <c r="R535" i="8"/>
  <c r="S535" i="8" s="1"/>
  <c r="M535" i="8"/>
  <c r="K535" i="8"/>
  <c r="I535" i="8"/>
  <c r="R534" i="8"/>
  <c r="S534" i="8" s="1"/>
  <c r="M534" i="8"/>
  <c r="K534" i="8"/>
  <c r="I534" i="8"/>
  <c r="R533" i="8"/>
  <c r="S533" i="8" s="1"/>
  <c r="M533" i="8"/>
  <c r="K533" i="8"/>
  <c r="I533" i="8"/>
  <c r="R532" i="8"/>
  <c r="S532" i="8" s="1"/>
  <c r="M532" i="8"/>
  <c r="K532" i="8"/>
  <c r="I532" i="8"/>
  <c r="R531" i="8"/>
  <c r="S531" i="8" s="1"/>
  <c r="M531" i="8"/>
  <c r="K531" i="8"/>
  <c r="I531" i="8"/>
  <c r="R530" i="8"/>
  <c r="S530" i="8" s="1"/>
  <c r="M530" i="8"/>
  <c r="K530" i="8"/>
  <c r="I530" i="8"/>
  <c r="R529" i="8"/>
  <c r="S529" i="8" s="1"/>
  <c r="M529" i="8"/>
  <c r="K529" i="8"/>
  <c r="I529" i="8"/>
  <c r="R528" i="8"/>
  <c r="S528" i="8" s="1"/>
  <c r="M528" i="8"/>
  <c r="K528" i="8"/>
  <c r="I528" i="8"/>
  <c r="R527" i="8"/>
  <c r="S527" i="8" s="1"/>
  <c r="M527" i="8"/>
  <c r="K527" i="8"/>
  <c r="I527" i="8"/>
  <c r="R526" i="8"/>
  <c r="S526" i="8" s="1"/>
  <c r="M526" i="8"/>
  <c r="K526" i="8"/>
  <c r="I526" i="8"/>
  <c r="R525" i="8"/>
  <c r="S525" i="8" s="1"/>
  <c r="M525" i="8"/>
  <c r="K525" i="8"/>
  <c r="I525" i="8"/>
  <c r="R524" i="8"/>
  <c r="S524" i="8" s="1"/>
  <c r="M524" i="8"/>
  <c r="K524" i="8"/>
  <c r="I524" i="8"/>
  <c r="R523" i="8"/>
  <c r="S523" i="8" s="1"/>
  <c r="M523" i="8"/>
  <c r="K523" i="8"/>
  <c r="I523" i="8"/>
  <c r="R522" i="8"/>
  <c r="S522" i="8" s="1"/>
  <c r="M522" i="8"/>
  <c r="K522" i="8"/>
  <c r="I522" i="8"/>
  <c r="R521" i="8"/>
  <c r="S521" i="8" s="1"/>
  <c r="M521" i="8"/>
  <c r="K521" i="8"/>
  <c r="I521" i="8"/>
  <c r="R520" i="8"/>
  <c r="S520" i="8" s="1"/>
  <c r="M520" i="8"/>
  <c r="K520" i="8"/>
  <c r="I520" i="8"/>
  <c r="R519" i="8"/>
  <c r="S519" i="8" s="1"/>
  <c r="M519" i="8"/>
  <c r="K519" i="8"/>
  <c r="I519" i="8"/>
  <c r="R518" i="8"/>
  <c r="S518" i="8" s="1"/>
  <c r="M518" i="8"/>
  <c r="K518" i="8"/>
  <c r="I518" i="8"/>
  <c r="R517" i="8"/>
  <c r="S517" i="8" s="1"/>
  <c r="M517" i="8"/>
  <c r="K517" i="8"/>
  <c r="I517" i="8"/>
  <c r="R516" i="8"/>
  <c r="S516" i="8" s="1"/>
  <c r="M516" i="8"/>
  <c r="K516" i="8"/>
  <c r="I516" i="8"/>
  <c r="R515" i="8"/>
  <c r="S515" i="8" s="1"/>
  <c r="M515" i="8"/>
  <c r="K515" i="8"/>
  <c r="I515" i="8"/>
  <c r="R514" i="8"/>
  <c r="S514" i="8" s="1"/>
  <c r="M514" i="8"/>
  <c r="K514" i="8"/>
  <c r="I514" i="8"/>
  <c r="R513" i="8"/>
  <c r="S513" i="8" s="1"/>
  <c r="M513" i="8"/>
  <c r="K513" i="8"/>
  <c r="I513" i="8"/>
  <c r="R512" i="8"/>
  <c r="S512" i="8" s="1"/>
  <c r="M512" i="8"/>
  <c r="K512" i="8"/>
  <c r="I512" i="8"/>
  <c r="R511" i="8"/>
  <c r="S511" i="8" s="1"/>
  <c r="M511" i="8"/>
  <c r="K511" i="8"/>
  <c r="I511" i="8"/>
  <c r="R510" i="8"/>
  <c r="S510" i="8" s="1"/>
  <c r="M510" i="8"/>
  <c r="K510" i="8"/>
  <c r="I510" i="8"/>
  <c r="R509" i="8"/>
  <c r="S509" i="8" s="1"/>
  <c r="M509" i="8"/>
  <c r="K509" i="8"/>
  <c r="I509" i="8"/>
  <c r="R508" i="8"/>
  <c r="S508" i="8" s="1"/>
  <c r="M508" i="8"/>
  <c r="K508" i="8"/>
  <c r="I508" i="8"/>
  <c r="R507" i="8"/>
  <c r="S507" i="8" s="1"/>
  <c r="M507" i="8"/>
  <c r="K507" i="8"/>
  <c r="I507" i="8"/>
  <c r="R506" i="8"/>
  <c r="S506" i="8" s="1"/>
  <c r="M506" i="8"/>
  <c r="K506" i="8"/>
  <c r="I506" i="8"/>
  <c r="R505" i="8"/>
  <c r="S505" i="8" s="1"/>
  <c r="M505" i="8"/>
  <c r="K505" i="8"/>
  <c r="I505" i="8"/>
  <c r="R504" i="8"/>
  <c r="S504" i="8" s="1"/>
  <c r="M504" i="8"/>
  <c r="K504" i="8"/>
  <c r="I504" i="8"/>
  <c r="R503" i="8"/>
  <c r="S503" i="8" s="1"/>
  <c r="M503" i="8"/>
  <c r="K503" i="8"/>
  <c r="I503" i="8"/>
  <c r="R502" i="8"/>
  <c r="S502" i="8" s="1"/>
  <c r="M502" i="8"/>
  <c r="K502" i="8"/>
  <c r="I502" i="8"/>
  <c r="R501" i="8"/>
  <c r="S501" i="8" s="1"/>
  <c r="M501" i="8"/>
  <c r="K501" i="8"/>
  <c r="I501" i="8"/>
  <c r="R500" i="8"/>
  <c r="S500" i="8" s="1"/>
  <c r="M500" i="8"/>
  <c r="K500" i="8"/>
  <c r="I500" i="8"/>
  <c r="R499" i="8"/>
  <c r="S499" i="8" s="1"/>
  <c r="M499" i="8"/>
  <c r="K499" i="8"/>
  <c r="I499" i="8"/>
  <c r="R498" i="8"/>
  <c r="S498" i="8" s="1"/>
  <c r="M498" i="8"/>
  <c r="K498" i="8"/>
  <c r="I498" i="8"/>
  <c r="R497" i="8"/>
  <c r="S497" i="8" s="1"/>
  <c r="M497" i="8"/>
  <c r="K497" i="8"/>
  <c r="I497" i="8"/>
  <c r="R496" i="8"/>
  <c r="S496" i="8" s="1"/>
  <c r="M496" i="8"/>
  <c r="K496" i="8"/>
  <c r="I496" i="8"/>
  <c r="R495" i="8"/>
  <c r="S495" i="8" s="1"/>
  <c r="M495" i="8"/>
  <c r="K495" i="8"/>
  <c r="I495" i="8"/>
  <c r="R494" i="8"/>
  <c r="S494" i="8" s="1"/>
  <c r="M494" i="8"/>
  <c r="K494" i="8"/>
  <c r="I494" i="8"/>
  <c r="R493" i="8"/>
  <c r="S493" i="8" s="1"/>
  <c r="M493" i="8"/>
  <c r="K493" i="8"/>
  <c r="I493" i="8"/>
  <c r="R492" i="8"/>
  <c r="S492" i="8" s="1"/>
  <c r="M492" i="8"/>
  <c r="K492" i="8"/>
  <c r="I492" i="8"/>
  <c r="R491" i="8"/>
  <c r="S491" i="8" s="1"/>
  <c r="M491" i="8"/>
  <c r="K491" i="8"/>
  <c r="I491" i="8"/>
  <c r="R490" i="8"/>
  <c r="S490" i="8" s="1"/>
  <c r="M490" i="8"/>
  <c r="K490" i="8"/>
  <c r="I490" i="8"/>
  <c r="R489" i="8"/>
  <c r="S489" i="8" s="1"/>
  <c r="M489" i="8"/>
  <c r="K489" i="8"/>
  <c r="I489" i="8"/>
  <c r="R488" i="8"/>
  <c r="S488" i="8" s="1"/>
  <c r="M488" i="8"/>
  <c r="K488" i="8"/>
  <c r="I488" i="8"/>
  <c r="R487" i="8"/>
  <c r="S487" i="8" s="1"/>
  <c r="M487" i="8"/>
  <c r="K487" i="8"/>
  <c r="I487" i="8"/>
  <c r="R486" i="8"/>
  <c r="S486" i="8" s="1"/>
  <c r="M486" i="8"/>
  <c r="K486" i="8"/>
  <c r="I486" i="8"/>
  <c r="R485" i="8"/>
  <c r="S485" i="8" s="1"/>
  <c r="M485" i="8"/>
  <c r="K485" i="8"/>
  <c r="I485" i="8"/>
  <c r="R484" i="8"/>
  <c r="S484" i="8" s="1"/>
  <c r="M484" i="8"/>
  <c r="K484" i="8"/>
  <c r="I484" i="8"/>
  <c r="R483" i="8"/>
  <c r="S483" i="8" s="1"/>
  <c r="M483" i="8"/>
  <c r="K483" i="8"/>
  <c r="I483" i="8"/>
  <c r="R482" i="8"/>
  <c r="S482" i="8" s="1"/>
  <c r="M482" i="8"/>
  <c r="K482" i="8"/>
  <c r="I482" i="8"/>
  <c r="R481" i="8"/>
  <c r="S481" i="8" s="1"/>
  <c r="M481" i="8"/>
  <c r="K481" i="8"/>
  <c r="I481" i="8"/>
  <c r="R480" i="8"/>
  <c r="S480" i="8" s="1"/>
  <c r="M480" i="8"/>
  <c r="K480" i="8"/>
  <c r="I480" i="8"/>
  <c r="R479" i="8"/>
  <c r="S479" i="8" s="1"/>
  <c r="M479" i="8"/>
  <c r="K479" i="8"/>
  <c r="I479" i="8"/>
  <c r="R478" i="8"/>
  <c r="S478" i="8" s="1"/>
  <c r="M478" i="8"/>
  <c r="K478" i="8"/>
  <c r="I478" i="8"/>
  <c r="R477" i="8"/>
  <c r="S477" i="8" s="1"/>
  <c r="M477" i="8"/>
  <c r="K477" i="8"/>
  <c r="I477" i="8"/>
  <c r="R476" i="8"/>
  <c r="S476" i="8" s="1"/>
  <c r="M476" i="8"/>
  <c r="K476" i="8"/>
  <c r="I476" i="8"/>
  <c r="R475" i="8"/>
  <c r="S475" i="8" s="1"/>
  <c r="M475" i="8"/>
  <c r="K475" i="8"/>
  <c r="I475" i="8"/>
  <c r="R474" i="8"/>
  <c r="S474" i="8" s="1"/>
  <c r="M474" i="8"/>
  <c r="K474" i="8"/>
  <c r="I474" i="8"/>
  <c r="R473" i="8"/>
  <c r="S473" i="8" s="1"/>
  <c r="M473" i="8"/>
  <c r="K473" i="8"/>
  <c r="I473" i="8"/>
  <c r="R472" i="8"/>
  <c r="S472" i="8" s="1"/>
  <c r="M472" i="8"/>
  <c r="K472" i="8"/>
  <c r="I472" i="8"/>
  <c r="R471" i="8"/>
  <c r="S471" i="8" s="1"/>
  <c r="M471" i="8"/>
  <c r="K471" i="8"/>
  <c r="I471" i="8"/>
  <c r="R470" i="8"/>
  <c r="S470" i="8" s="1"/>
  <c r="M470" i="8"/>
  <c r="K470" i="8"/>
  <c r="I470" i="8"/>
  <c r="R469" i="8"/>
  <c r="S469" i="8" s="1"/>
  <c r="M469" i="8"/>
  <c r="K469" i="8"/>
  <c r="I469" i="8"/>
  <c r="R468" i="8"/>
  <c r="S468" i="8" s="1"/>
  <c r="M468" i="8"/>
  <c r="K468" i="8"/>
  <c r="I468" i="8"/>
  <c r="R467" i="8"/>
  <c r="S467" i="8" s="1"/>
  <c r="M467" i="8"/>
  <c r="K467" i="8"/>
  <c r="I467" i="8"/>
  <c r="R466" i="8"/>
  <c r="S466" i="8" s="1"/>
  <c r="M466" i="8"/>
  <c r="K466" i="8"/>
  <c r="I466" i="8"/>
  <c r="R465" i="8"/>
  <c r="S465" i="8" s="1"/>
  <c r="M465" i="8"/>
  <c r="K465" i="8"/>
  <c r="I465" i="8"/>
  <c r="R464" i="8"/>
  <c r="S464" i="8" s="1"/>
  <c r="M464" i="8"/>
  <c r="K464" i="8"/>
  <c r="I464" i="8"/>
  <c r="R463" i="8"/>
  <c r="S463" i="8" s="1"/>
  <c r="M463" i="8"/>
  <c r="K463" i="8"/>
  <c r="I463" i="8"/>
  <c r="R462" i="8"/>
  <c r="S462" i="8" s="1"/>
  <c r="M462" i="8"/>
  <c r="K462" i="8"/>
  <c r="I462" i="8"/>
  <c r="R461" i="8"/>
  <c r="S461" i="8" s="1"/>
  <c r="M461" i="8"/>
  <c r="K461" i="8"/>
  <c r="I461" i="8"/>
  <c r="R460" i="8"/>
  <c r="S460" i="8" s="1"/>
  <c r="M460" i="8"/>
  <c r="K460" i="8"/>
  <c r="I460" i="8"/>
  <c r="R459" i="8"/>
  <c r="S459" i="8" s="1"/>
  <c r="M459" i="8"/>
  <c r="K459" i="8"/>
  <c r="I459" i="8"/>
  <c r="R458" i="8"/>
  <c r="S458" i="8" s="1"/>
  <c r="M458" i="8"/>
  <c r="K458" i="8"/>
  <c r="I458" i="8"/>
  <c r="R457" i="8"/>
  <c r="S457" i="8" s="1"/>
  <c r="M457" i="8"/>
  <c r="K457" i="8"/>
  <c r="I457" i="8"/>
  <c r="R456" i="8"/>
  <c r="S456" i="8" s="1"/>
  <c r="M456" i="8"/>
  <c r="K456" i="8"/>
  <c r="I456" i="8"/>
  <c r="R455" i="8"/>
  <c r="S455" i="8" s="1"/>
  <c r="M455" i="8"/>
  <c r="K455" i="8"/>
  <c r="I455" i="8"/>
  <c r="R454" i="8"/>
  <c r="S454" i="8" s="1"/>
  <c r="M454" i="8"/>
  <c r="K454" i="8"/>
  <c r="I454" i="8"/>
  <c r="R453" i="8"/>
  <c r="S453" i="8" s="1"/>
  <c r="M453" i="8"/>
  <c r="K453" i="8"/>
  <c r="I453" i="8"/>
  <c r="R452" i="8"/>
  <c r="S452" i="8" s="1"/>
  <c r="M452" i="8"/>
  <c r="K452" i="8"/>
  <c r="I452" i="8"/>
  <c r="R451" i="8"/>
  <c r="S451" i="8" s="1"/>
  <c r="M451" i="8"/>
  <c r="K451" i="8"/>
  <c r="I451" i="8"/>
  <c r="R450" i="8"/>
  <c r="S450" i="8" s="1"/>
  <c r="M450" i="8"/>
  <c r="K450" i="8"/>
  <c r="I450" i="8"/>
  <c r="R449" i="8"/>
  <c r="S449" i="8" s="1"/>
  <c r="M449" i="8"/>
  <c r="K449" i="8"/>
  <c r="I449" i="8"/>
  <c r="R448" i="8"/>
  <c r="S448" i="8" s="1"/>
  <c r="M448" i="8"/>
  <c r="K448" i="8"/>
  <c r="I448" i="8"/>
  <c r="R447" i="8"/>
  <c r="S447" i="8" s="1"/>
  <c r="M447" i="8"/>
  <c r="K447" i="8"/>
  <c r="I447" i="8"/>
  <c r="R446" i="8"/>
  <c r="S446" i="8" s="1"/>
  <c r="M446" i="8"/>
  <c r="K446" i="8"/>
  <c r="I446" i="8"/>
  <c r="R445" i="8"/>
  <c r="S445" i="8" s="1"/>
  <c r="M445" i="8"/>
  <c r="K445" i="8"/>
  <c r="I445" i="8"/>
  <c r="R444" i="8"/>
  <c r="S444" i="8" s="1"/>
  <c r="M444" i="8"/>
  <c r="K444" i="8"/>
  <c r="I444" i="8"/>
  <c r="R443" i="8"/>
  <c r="S443" i="8" s="1"/>
  <c r="M443" i="8"/>
  <c r="K443" i="8"/>
  <c r="I443" i="8"/>
  <c r="R442" i="8"/>
  <c r="S442" i="8" s="1"/>
  <c r="M442" i="8"/>
  <c r="K442" i="8"/>
  <c r="I442" i="8"/>
  <c r="R441" i="8"/>
  <c r="S441" i="8" s="1"/>
  <c r="M441" i="8"/>
  <c r="K441" i="8"/>
  <c r="I441" i="8"/>
  <c r="R440" i="8"/>
  <c r="S440" i="8" s="1"/>
  <c r="M440" i="8"/>
  <c r="K440" i="8"/>
  <c r="I440" i="8"/>
  <c r="R439" i="8"/>
  <c r="S439" i="8" s="1"/>
  <c r="M439" i="8"/>
  <c r="K439" i="8"/>
  <c r="I439" i="8"/>
  <c r="R438" i="8"/>
  <c r="S438" i="8" s="1"/>
  <c r="M438" i="8"/>
  <c r="K438" i="8"/>
  <c r="I438" i="8"/>
  <c r="R437" i="8"/>
  <c r="S437" i="8" s="1"/>
  <c r="M437" i="8"/>
  <c r="K437" i="8"/>
  <c r="I437" i="8"/>
  <c r="R436" i="8"/>
  <c r="S436" i="8" s="1"/>
  <c r="M436" i="8"/>
  <c r="K436" i="8"/>
  <c r="I436" i="8"/>
  <c r="R435" i="8"/>
  <c r="S435" i="8" s="1"/>
  <c r="M435" i="8"/>
  <c r="K435" i="8"/>
  <c r="I435" i="8"/>
  <c r="R434" i="8"/>
  <c r="S434" i="8" s="1"/>
  <c r="M434" i="8"/>
  <c r="K434" i="8"/>
  <c r="I434" i="8"/>
  <c r="R433" i="8"/>
  <c r="S433" i="8" s="1"/>
  <c r="M433" i="8"/>
  <c r="K433" i="8"/>
  <c r="I433" i="8"/>
  <c r="R432" i="8"/>
  <c r="S432" i="8" s="1"/>
  <c r="M432" i="8"/>
  <c r="K432" i="8"/>
  <c r="I432" i="8"/>
  <c r="R431" i="8"/>
  <c r="S431" i="8" s="1"/>
  <c r="M431" i="8"/>
  <c r="K431" i="8"/>
  <c r="I431" i="8"/>
  <c r="R430" i="8"/>
  <c r="S430" i="8" s="1"/>
  <c r="M430" i="8"/>
  <c r="K430" i="8"/>
  <c r="I430" i="8"/>
  <c r="R429" i="8"/>
  <c r="S429" i="8" s="1"/>
  <c r="M429" i="8"/>
  <c r="K429" i="8"/>
  <c r="I429" i="8"/>
  <c r="R428" i="8"/>
  <c r="S428" i="8" s="1"/>
  <c r="M428" i="8"/>
  <c r="K428" i="8"/>
  <c r="I428" i="8"/>
  <c r="R427" i="8"/>
  <c r="S427" i="8" s="1"/>
  <c r="M427" i="8"/>
  <c r="K427" i="8"/>
  <c r="I427" i="8"/>
  <c r="R426" i="8"/>
  <c r="S426" i="8" s="1"/>
  <c r="M426" i="8"/>
  <c r="K426" i="8"/>
  <c r="I426" i="8"/>
  <c r="R425" i="8"/>
  <c r="S425" i="8" s="1"/>
  <c r="M425" i="8"/>
  <c r="K425" i="8"/>
  <c r="I425" i="8"/>
  <c r="R424" i="8"/>
  <c r="S424" i="8" s="1"/>
  <c r="M424" i="8"/>
  <c r="K424" i="8"/>
  <c r="I424" i="8"/>
  <c r="R423" i="8"/>
  <c r="S423" i="8" s="1"/>
  <c r="M423" i="8"/>
  <c r="K423" i="8"/>
  <c r="I423" i="8"/>
  <c r="R422" i="8"/>
  <c r="S422" i="8" s="1"/>
  <c r="M422" i="8"/>
  <c r="K422" i="8"/>
  <c r="I422" i="8"/>
  <c r="R421" i="8"/>
  <c r="S421" i="8" s="1"/>
  <c r="M421" i="8"/>
  <c r="K421" i="8"/>
  <c r="I421" i="8"/>
  <c r="R420" i="8"/>
  <c r="S420" i="8" s="1"/>
  <c r="M420" i="8"/>
  <c r="K420" i="8"/>
  <c r="I420" i="8"/>
  <c r="R419" i="8"/>
  <c r="S419" i="8" s="1"/>
  <c r="M419" i="8"/>
  <c r="K419" i="8"/>
  <c r="I419" i="8"/>
  <c r="R418" i="8"/>
  <c r="S418" i="8" s="1"/>
  <c r="M418" i="8"/>
  <c r="K418" i="8"/>
  <c r="I418" i="8"/>
  <c r="R417" i="8"/>
  <c r="S417" i="8" s="1"/>
  <c r="M417" i="8"/>
  <c r="K417" i="8"/>
  <c r="I417" i="8"/>
  <c r="R416" i="8"/>
  <c r="S416" i="8" s="1"/>
  <c r="M416" i="8"/>
  <c r="K416" i="8"/>
  <c r="I416" i="8"/>
  <c r="R415" i="8"/>
  <c r="S415" i="8" s="1"/>
  <c r="M415" i="8"/>
  <c r="K415" i="8"/>
  <c r="I415" i="8"/>
  <c r="R414" i="8"/>
  <c r="S414" i="8" s="1"/>
  <c r="M414" i="8"/>
  <c r="K414" i="8"/>
  <c r="I414" i="8"/>
  <c r="R413" i="8"/>
  <c r="S413" i="8" s="1"/>
  <c r="M413" i="8"/>
  <c r="K413" i="8"/>
  <c r="I413" i="8"/>
  <c r="R412" i="8"/>
  <c r="S412" i="8" s="1"/>
  <c r="M412" i="8"/>
  <c r="K412" i="8"/>
  <c r="I412" i="8"/>
  <c r="R411" i="8"/>
  <c r="S411" i="8" s="1"/>
  <c r="M411" i="8"/>
  <c r="K411" i="8"/>
  <c r="I411" i="8"/>
  <c r="R410" i="8"/>
  <c r="S410" i="8" s="1"/>
  <c r="M410" i="8"/>
  <c r="K410" i="8"/>
  <c r="I410" i="8"/>
  <c r="R409" i="8"/>
  <c r="S409" i="8" s="1"/>
  <c r="M409" i="8"/>
  <c r="K409" i="8"/>
  <c r="I409" i="8"/>
  <c r="R408" i="8"/>
  <c r="S408" i="8" s="1"/>
  <c r="M408" i="8"/>
  <c r="K408" i="8"/>
  <c r="I408" i="8"/>
  <c r="R407" i="8"/>
  <c r="S407" i="8" s="1"/>
  <c r="M407" i="8"/>
  <c r="K407" i="8"/>
  <c r="I407" i="8"/>
  <c r="R406" i="8"/>
  <c r="S406" i="8" s="1"/>
  <c r="M406" i="8"/>
  <c r="K406" i="8"/>
  <c r="I406" i="8"/>
  <c r="R405" i="8"/>
  <c r="S405" i="8" s="1"/>
  <c r="M405" i="8"/>
  <c r="K405" i="8"/>
  <c r="I405" i="8"/>
  <c r="R404" i="8"/>
  <c r="S404" i="8" s="1"/>
  <c r="M404" i="8"/>
  <c r="K404" i="8"/>
  <c r="I404" i="8"/>
  <c r="R403" i="8"/>
  <c r="S403" i="8" s="1"/>
  <c r="M403" i="8"/>
  <c r="K403" i="8"/>
  <c r="I403" i="8"/>
  <c r="R402" i="8"/>
  <c r="S402" i="8" s="1"/>
  <c r="M402" i="8"/>
  <c r="K402" i="8"/>
  <c r="I402" i="8"/>
  <c r="R401" i="8"/>
  <c r="S401" i="8" s="1"/>
  <c r="M401" i="8"/>
  <c r="K401" i="8"/>
  <c r="I401" i="8"/>
  <c r="R400" i="8"/>
  <c r="S400" i="8" s="1"/>
  <c r="M400" i="8"/>
  <c r="K400" i="8"/>
  <c r="I400" i="8"/>
  <c r="R399" i="8"/>
  <c r="S399" i="8" s="1"/>
  <c r="M399" i="8"/>
  <c r="K399" i="8"/>
  <c r="I399" i="8"/>
  <c r="R398" i="8"/>
  <c r="S398" i="8" s="1"/>
  <c r="M398" i="8"/>
  <c r="K398" i="8"/>
  <c r="I398" i="8"/>
  <c r="R397" i="8"/>
  <c r="S397" i="8" s="1"/>
  <c r="M397" i="8"/>
  <c r="K397" i="8"/>
  <c r="I397" i="8"/>
  <c r="R396" i="8"/>
  <c r="S396" i="8" s="1"/>
  <c r="M396" i="8"/>
  <c r="K396" i="8"/>
  <c r="I396" i="8"/>
  <c r="R395" i="8"/>
  <c r="S395" i="8" s="1"/>
  <c r="M395" i="8"/>
  <c r="K395" i="8"/>
  <c r="I395" i="8"/>
  <c r="R394" i="8"/>
  <c r="S394" i="8" s="1"/>
  <c r="M394" i="8"/>
  <c r="K394" i="8"/>
  <c r="I394" i="8"/>
  <c r="R393" i="8"/>
  <c r="S393" i="8" s="1"/>
  <c r="M393" i="8"/>
  <c r="K393" i="8"/>
  <c r="I393" i="8"/>
  <c r="R392" i="8"/>
  <c r="S392" i="8" s="1"/>
  <c r="M392" i="8"/>
  <c r="K392" i="8"/>
  <c r="I392" i="8"/>
  <c r="R391" i="8"/>
  <c r="S391" i="8" s="1"/>
  <c r="M391" i="8"/>
  <c r="K391" i="8"/>
  <c r="I391" i="8"/>
  <c r="R390" i="8"/>
  <c r="S390" i="8" s="1"/>
  <c r="M390" i="8"/>
  <c r="K390" i="8"/>
  <c r="I390" i="8"/>
  <c r="R389" i="8"/>
  <c r="S389" i="8" s="1"/>
  <c r="M389" i="8"/>
  <c r="K389" i="8"/>
  <c r="I389" i="8"/>
  <c r="R388" i="8"/>
  <c r="S388" i="8" s="1"/>
  <c r="M388" i="8"/>
  <c r="K388" i="8"/>
  <c r="I388" i="8"/>
  <c r="R387" i="8"/>
  <c r="S387" i="8" s="1"/>
  <c r="M387" i="8"/>
  <c r="K387" i="8"/>
  <c r="I387" i="8"/>
  <c r="R386" i="8"/>
  <c r="S386" i="8" s="1"/>
  <c r="M386" i="8"/>
  <c r="K386" i="8"/>
  <c r="I386" i="8"/>
  <c r="R385" i="8"/>
  <c r="S385" i="8" s="1"/>
  <c r="M385" i="8"/>
  <c r="K385" i="8"/>
  <c r="I385" i="8"/>
  <c r="R384" i="8"/>
  <c r="S384" i="8" s="1"/>
  <c r="M384" i="8"/>
  <c r="K384" i="8"/>
  <c r="I384" i="8"/>
  <c r="R383" i="8"/>
  <c r="S383" i="8" s="1"/>
  <c r="M383" i="8"/>
  <c r="K383" i="8"/>
  <c r="I383" i="8"/>
  <c r="R382" i="8"/>
  <c r="S382" i="8" s="1"/>
  <c r="M382" i="8"/>
  <c r="K382" i="8"/>
  <c r="I382" i="8"/>
  <c r="R381" i="8"/>
  <c r="S381" i="8" s="1"/>
  <c r="M381" i="8"/>
  <c r="K381" i="8"/>
  <c r="I381" i="8"/>
  <c r="R380" i="8"/>
  <c r="S380" i="8" s="1"/>
  <c r="M380" i="8"/>
  <c r="K380" i="8"/>
  <c r="I380" i="8"/>
  <c r="R379" i="8"/>
  <c r="S379" i="8" s="1"/>
  <c r="M379" i="8"/>
  <c r="K379" i="8"/>
  <c r="I379" i="8"/>
  <c r="R378" i="8"/>
  <c r="S378" i="8" s="1"/>
  <c r="M378" i="8"/>
  <c r="K378" i="8"/>
  <c r="I378" i="8"/>
  <c r="R377" i="8"/>
  <c r="S377" i="8" s="1"/>
  <c r="M377" i="8"/>
  <c r="K377" i="8"/>
  <c r="I377" i="8"/>
  <c r="R376" i="8"/>
  <c r="S376" i="8" s="1"/>
  <c r="M376" i="8"/>
  <c r="K376" i="8"/>
  <c r="I376" i="8"/>
  <c r="R375" i="8"/>
  <c r="S375" i="8" s="1"/>
  <c r="M375" i="8"/>
  <c r="K375" i="8"/>
  <c r="I375" i="8"/>
  <c r="R374" i="8"/>
  <c r="S374" i="8" s="1"/>
  <c r="M374" i="8"/>
  <c r="K374" i="8"/>
  <c r="I374" i="8"/>
  <c r="R373" i="8"/>
  <c r="S373" i="8" s="1"/>
  <c r="M373" i="8"/>
  <c r="K373" i="8"/>
  <c r="I373" i="8"/>
  <c r="R372" i="8"/>
  <c r="S372" i="8" s="1"/>
  <c r="M372" i="8"/>
  <c r="K372" i="8"/>
  <c r="I372" i="8"/>
  <c r="R371" i="8"/>
  <c r="S371" i="8" s="1"/>
  <c r="M371" i="8"/>
  <c r="K371" i="8"/>
  <c r="I371" i="8"/>
  <c r="R370" i="8"/>
  <c r="S370" i="8" s="1"/>
  <c r="M370" i="8"/>
  <c r="K370" i="8"/>
  <c r="I370" i="8"/>
  <c r="R369" i="8"/>
  <c r="S369" i="8" s="1"/>
  <c r="M369" i="8"/>
  <c r="K369" i="8"/>
  <c r="I369" i="8"/>
  <c r="R368" i="8"/>
  <c r="S368" i="8" s="1"/>
  <c r="M368" i="8"/>
  <c r="K368" i="8"/>
  <c r="I368" i="8"/>
  <c r="R367" i="8"/>
  <c r="S367" i="8" s="1"/>
  <c r="M367" i="8"/>
  <c r="K367" i="8"/>
  <c r="I367" i="8"/>
  <c r="R366" i="8"/>
  <c r="S366" i="8" s="1"/>
  <c r="M366" i="8"/>
  <c r="K366" i="8"/>
  <c r="I366" i="8"/>
  <c r="R365" i="8"/>
  <c r="S365" i="8" s="1"/>
  <c r="M365" i="8"/>
  <c r="K365" i="8"/>
  <c r="I365" i="8"/>
  <c r="R364" i="8"/>
  <c r="S364" i="8" s="1"/>
  <c r="M364" i="8"/>
  <c r="K364" i="8"/>
  <c r="I364" i="8"/>
  <c r="R363" i="8"/>
  <c r="S363" i="8" s="1"/>
  <c r="M363" i="8"/>
  <c r="K363" i="8"/>
  <c r="I363" i="8"/>
  <c r="R362" i="8"/>
  <c r="S362" i="8" s="1"/>
  <c r="M362" i="8"/>
  <c r="K362" i="8"/>
  <c r="I362" i="8"/>
  <c r="R361" i="8"/>
  <c r="S361" i="8" s="1"/>
  <c r="M361" i="8"/>
  <c r="K361" i="8"/>
  <c r="I361" i="8"/>
  <c r="R360" i="8"/>
  <c r="S360" i="8" s="1"/>
  <c r="M360" i="8"/>
  <c r="K360" i="8"/>
  <c r="I360" i="8"/>
  <c r="R359" i="8"/>
  <c r="S359" i="8" s="1"/>
  <c r="M359" i="8"/>
  <c r="K359" i="8"/>
  <c r="I359" i="8"/>
  <c r="R358" i="8"/>
  <c r="S358" i="8" s="1"/>
  <c r="M358" i="8"/>
  <c r="K358" i="8"/>
  <c r="I358" i="8"/>
  <c r="R357" i="8"/>
  <c r="S357" i="8" s="1"/>
  <c r="M357" i="8"/>
  <c r="K357" i="8"/>
  <c r="I357" i="8"/>
  <c r="R356" i="8"/>
  <c r="S356" i="8" s="1"/>
  <c r="M356" i="8"/>
  <c r="K356" i="8"/>
  <c r="I356" i="8"/>
  <c r="R355" i="8"/>
  <c r="S355" i="8" s="1"/>
  <c r="M355" i="8"/>
  <c r="K355" i="8"/>
  <c r="I355" i="8"/>
  <c r="R354" i="8"/>
  <c r="S354" i="8" s="1"/>
  <c r="M354" i="8"/>
  <c r="K354" i="8"/>
  <c r="I354" i="8"/>
  <c r="R353" i="8"/>
  <c r="S353" i="8" s="1"/>
  <c r="M353" i="8"/>
  <c r="K353" i="8"/>
  <c r="I353" i="8"/>
  <c r="R352" i="8"/>
  <c r="S352" i="8" s="1"/>
  <c r="M352" i="8"/>
  <c r="K352" i="8"/>
  <c r="I352" i="8"/>
  <c r="R351" i="8"/>
  <c r="S351" i="8" s="1"/>
  <c r="M351" i="8"/>
  <c r="K351" i="8"/>
  <c r="I351" i="8"/>
  <c r="R350" i="8"/>
  <c r="S350" i="8" s="1"/>
  <c r="M350" i="8"/>
  <c r="K350" i="8"/>
  <c r="I350" i="8"/>
  <c r="R349" i="8"/>
  <c r="S349" i="8" s="1"/>
  <c r="M349" i="8"/>
  <c r="K349" i="8"/>
  <c r="I349" i="8"/>
  <c r="R348" i="8"/>
  <c r="S348" i="8" s="1"/>
  <c r="M348" i="8"/>
  <c r="K348" i="8"/>
  <c r="I348" i="8"/>
  <c r="R347" i="8"/>
  <c r="S347" i="8" s="1"/>
  <c r="M347" i="8"/>
  <c r="K347" i="8"/>
  <c r="I347" i="8"/>
  <c r="R346" i="8"/>
  <c r="S346" i="8" s="1"/>
  <c r="M346" i="8"/>
  <c r="K346" i="8"/>
  <c r="I346" i="8"/>
  <c r="R345" i="8"/>
  <c r="S345" i="8" s="1"/>
  <c r="M345" i="8"/>
  <c r="K345" i="8"/>
  <c r="I345" i="8"/>
  <c r="R344" i="8"/>
  <c r="S344" i="8" s="1"/>
  <c r="M344" i="8"/>
  <c r="K344" i="8"/>
  <c r="I344" i="8"/>
  <c r="R343" i="8"/>
  <c r="S343" i="8" s="1"/>
  <c r="M343" i="8"/>
  <c r="K343" i="8"/>
  <c r="I343" i="8"/>
  <c r="R342" i="8"/>
  <c r="S342" i="8" s="1"/>
  <c r="M342" i="8"/>
  <c r="K342" i="8"/>
  <c r="I342" i="8"/>
  <c r="R341" i="8"/>
  <c r="S341" i="8" s="1"/>
  <c r="M341" i="8"/>
  <c r="K341" i="8"/>
  <c r="I341" i="8"/>
  <c r="R340" i="8"/>
  <c r="S340" i="8" s="1"/>
  <c r="M340" i="8"/>
  <c r="K340" i="8"/>
  <c r="I340" i="8"/>
  <c r="R339" i="8"/>
  <c r="S339" i="8" s="1"/>
  <c r="M339" i="8"/>
  <c r="K339" i="8"/>
  <c r="I339" i="8"/>
  <c r="R338" i="8"/>
  <c r="S338" i="8" s="1"/>
  <c r="M338" i="8"/>
  <c r="K338" i="8"/>
  <c r="I338" i="8"/>
  <c r="R337" i="8"/>
  <c r="S337" i="8" s="1"/>
  <c r="M337" i="8"/>
  <c r="K337" i="8"/>
  <c r="I337" i="8"/>
  <c r="R336" i="8"/>
  <c r="S336" i="8" s="1"/>
  <c r="M336" i="8"/>
  <c r="K336" i="8"/>
  <c r="I336" i="8"/>
  <c r="R335" i="8"/>
  <c r="S335" i="8" s="1"/>
  <c r="M335" i="8"/>
  <c r="K335" i="8"/>
  <c r="I335" i="8"/>
  <c r="R334" i="8"/>
  <c r="S334" i="8" s="1"/>
  <c r="M334" i="8"/>
  <c r="K334" i="8"/>
  <c r="I334" i="8"/>
  <c r="R333" i="8"/>
  <c r="S333" i="8" s="1"/>
  <c r="M333" i="8"/>
  <c r="K333" i="8"/>
  <c r="I333" i="8"/>
  <c r="R332" i="8"/>
  <c r="S332" i="8" s="1"/>
  <c r="M332" i="8"/>
  <c r="K332" i="8"/>
  <c r="I332" i="8"/>
  <c r="R331" i="8"/>
  <c r="S331" i="8" s="1"/>
  <c r="M331" i="8"/>
  <c r="K331" i="8"/>
  <c r="I331" i="8"/>
  <c r="R330" i="8"/>
  <c r="S330" i="8" s="1"/>
  <c r="M330" i="8"/>
  <c r="K330" i="8"/>
  <c r="I330" i="8"/>
  <c r="R329" i="8"/>
  <c r="S329" i="8" s="1"/>
  <c r="M329" i="8"/>
  <c r="K329" i="8"/>
  <c r="I329" i="8"/>
  <c r="R328" i="8"/>
  <c r="S328" i="8" s="1"/>
  <c r="M328" i="8"/>
  <c r="K328" i="8"/>
  <c r="I328" i="8"/>
  <c r="R327" i="8"/>
  <c r="S327" i="8" s="1"/>
  <c r="M327" i="8"/>
  <c r="K327" i="8"/>
  <c r="I327" i="8"/>
  <c r="R326" i="8"/>
  <c r="S326" i="8" s="1"/>
  <c r="M326" i="8"/>
  <c r="K326" i="8"/>
  <c r="I326" i="8"/>
  <c r="R325" i="8"/>
  <c r="S325" i="8" s="1"/>
  <c r="M325" i="8"/>
  <c r="K325" i="8"/>
  <c r="I325" i="8"/>
  <c r="R324" i="8"/>
  <c r="S324" i="8" s="1"/>
  <c r="M324" i="8"/>
  <c r="K324" i="8"/>
  <c r="I324" i="8"/>
  <c r="R323" i="8"/>
  <c r="S323" i="8" s="1"/>
  <c r="M323" i="8"/>
  <c r="K323" i="8"/>
  <c r="I323" i="8"/>
  <c r="R322" i="8"/>
  <c r="S322" i="8" s="1"/>
  <c r="M322" i="8"/>
  <c r="K322" i="8"/>
  <c r="I322" i="8"/>
  <c r="R321" i="8"/>
  <c r="S321" i="8" s="1"/>
  <c r="M321" i="8"/>
  <c r="K321" i="8"/>
  <c r="I321" i="8"/>
  <c r="R320" i="8"/>
  <c r="S320" i="8" s="1"/>
  <c r="M320" i="8"/>
  <c r="K320" i="8"/>
  <c r="I320" i="8"/>
  <c r="R319" i="8"/>
  <c r="S319" i="8" s="1"/>
  <c r="M319" i="8"/>
  <c r="K319" i="8"/>
  <c r="I319" i="8"/>
  <c r="R318" i="8"/>
  <c r="S318" i="8" s="1"/>
  <c r="M318" i="8"/>
  <c r="K318" i="8"/>
  <c r="I318" i="8"/>
  <c r="R317" i="8"/>
  <c r="S317" i="8" s="1"/>
  <c r="M317" i="8"/>
  <c r="K317" i="8"/>
  <c r="I317" i="8"/>
  <c r="R316" i="8"/>
  <c r="S316" i="8" s="1"/>
  <c r="M316" i="8"/>
  <c r="K316" i="8"/>
  <c r="I316" i="8"/>
  <c r="R315" i="8"/>
  <c r="S315" i="8" s="1"/>
  <c r="M315" i="8"/>
  <c r="K315" i="8"/>
  <c r="I315" i="8"/>
  <c r="R314" i="8"/>
  <c r="S314" i="8" s="1"/>
  <c r="M314" i="8"/>
  <c r="K314" i="8"/>
  <c r="I314" i="8"/>
  <c r="R313" i="8"/>
  <c r="S313" i="8" s="1"/>
  <c r="M313" i="8"/>
  <c r="K313" i="8"/>
  <c r="I313" i="8"/>
  <c r="R312" i="8"/>
  <c r="S312" i="8" s="1"/>
  <c r="M312" i="8"/>
  <c r="K312" i="8"/>
  <c r="I312" i="8"/>
  <c r="R311" i="8"/>
  <c r="S311" i="8" s="1"/>
  <c r="M311" i="8"/>
  <c r="K311" i="8"/>
  <c r="I311" i="8"/>
  <c r="R310" i="8"/>
  <c r="S310" i="8" s="1"/>
  <c r="M310" i="8"/>
  <c r="K310" i="8"/>
  <c r="I310" i="8"/>
  <c r="R309" i="8"/>
  <c r="S309" i="8" s="1"/>
  <c r="M309" i="8"/>
  <c r="K309" i="8"/>
  <c r="I309" i="8"/>
  <c r="R308" i="8"/>
  <c r="S308" i="8" s="1"/>
  <c r="M308" i="8"/>
  <c r="K308" i="8"/>
  <c r="I308" i="8"/>
  <c r="R307" i="8"/>
  <c r="S307" i="8" s="1"/>
  <c r="M307" i="8"/>
  <c r="K307" i="8"/>
  <c r="I307" i="8"/>
  <c r="R306" i="8"/>
  <c r="S306" i="8" s="1"/>
  <c r="M306" i="8"/>
  <c r="K306" i="8"/>
  <c r="I306" i="8"/>
  <c r="R305" i="8"/>
  <c r="S305" i="8" s="1"/>
  <c r="M305" i="8"/>
  <c r="K305" i="8"/>
  <c r="I305" i="8"/>
  <c r="R304" i="8"/>
  <c r="S304" i="8" s="1"/>
  <c r="M304" i="8"/>
  <c r="K304" i="8"/>
  <c r="I304" i="8"/>
  <c r="R303" i="8"/>
  <c r="S303" i="8" s="1"/>
  <c r="M303" i="8"/>
  <c r="K303" i="8"/>
  <c r="I303" i="8"/>
  <c r="R302" i="8"/>
  <c r="S302" i="8" s="1"/>
  <c r="M302" i="8"/>
  <c r="K302" i="8"/>
  <c r="I302" i="8"/>
  <c r="R301" i="8"/>
  <c r="S301" i="8" s="1"/>
  <c r="M301" i="8"/>
  <c r="K301" i="8"/>
  <c r="I301" i="8"/>
  <c r="R300" i="8"/>
  <c r="S300" i="8" s="1"/>
  <c r="M300" i="8"/>
  <c r="K300" i="8"/>
  <c r="I300" i="8"/>
  <c r="R299" i="8"/>
  <c r="S299" i="8" s="1"/>
  <c r="M299" i="8"/>
  <c r="K299" i="8"/>
  <c r="I299" i="8"/>
  <c r="R298" i="8"/>
  <c r="S298" i="8" s="1"/>
  <c r="M298" i="8"/>
  <c r="K298" i="8"/>
  <c r="I298" i="8"/>
  <c r="R297" i="8"/>
  <c r="S297" i="8" s="1"/>
  <c r="M297" i="8"/>
  <c r="K297" i="8"/>
  <c r="I297" i="8"/>
  <c r="R296" i="8"/>
  <c r="S296" i="8" s="1"/>
  <c r="M296" i="8"/>
  <c r="K296" i="8"/>
  <c r="I296" i="8"/>
  <c r="R295" i="8"/>
  <c r="S295" i="8" s="1"/>
  <c r="M295" i="8"/>
  <c r="K295" i="8"/>
  <c r="I295" i="8"/>
  <c r="R294" i="8"/>
  <c r="S294" i="8" s="1"/>
  <c r="M294" i="8"/>
  <c r="K294" i="8"/>
  <c r="I294" i="8"/>
  <c r="R293" i="8"/>
  <c r="S293" i="8" s="1"/>
  <c r="M293" i="8"/>
  <c r="K293" i="8"/>
  <c r="I293" i="8"/>
  <c r="R292" i="8"/>
  <c r="S292" i="8" s="1"/>
  <c r="M292" i="8"/>
  <c r="K292" i="8"/>
  <c r="I292" i="8"/>
  <c r="R291" i="8"/>
  <c r="S291" i="8" s="1"/>
  <c r="M291" i="8"/>
  <c r="K291" i="8"/>
  <c r="I291" i="8"/>
  <c r="R290" i="8"/>
  <c r="S290" i="8" s="1"/>
  <c r="M290" i="8"/>
  <c r="K290" i="8"/>
  <c r="I290" i="8"/>
  <c r="R289" i="8"/>
  <c r="S289" i="8" s="1"/>
  <c r="M289" i="8"/>
  <c r="K289" i="8"/>
  <c r="I289" i="8"/>
  <c r="R288" i="8"/>
  <c r="S288" i="8" s="1"/>
  <c r="M288" i="8"/>
  <c r="K288" i="8"/>
  <c r="I288" i="8"/>
  <c r="R287" i="8"/>
  <c r="S287" i="8" s="1"/>
  <c r="M287" i="8"/>
  <c r="K287" i="8"/>
  <c r="I287" i="8"/>
  <c r="R286" i="8"/>
  <c r="S286" i="8" s="1"/>
  <c r="M286" i="8"/>
  <c r="K286" i="8"/>
  <c r="I286" i="8"/>
  <c r="R285" i="8"/>
  <c r="S285" i="8" s="1"/>
  <c r="M285" i="8"/>
  <c r="K285" i="8"/>
  <c r="I285" i="8"/>
  <c r="R284" i="8"/>
  <c r="S284" i="8" s="1"/>
  <c r="M284" i="8"/>
  <c r="K284" i="8"/>
  <c r="I284" i="8"/>
  <c r="R283" i="8"/>
  <c r="S283" i="8" s="1"/>
  <c r="M283" i="8"/>
  <c r="K283" i="8"/>
  <c r="I283" i="8"/>
  <c r="R282" i="8"/>
  <c r="S282" i="8" s="1"/>
  <c r="M282" i="8"/>
  <c r="K282" i="8"/>
  <c r="I282" i="8"/>
  <c r="R281" i="8"/>
  <c r="S281" i="8" s="1"/>
  <c r="M281" i="8"/>
  <c r="K281" i="8"/>
  <c r="I281" i="8"/>
  <c r="R280" i="8"/>
  <c r="S280" i="8" s="1"/>
  <c r="M280" i="8"/>
  <c r="K280" i="8"/>
  <c r="I280" i="8"/>
  <c r="R279" i="8"/>
  <c r="S279" i="8" s="1"/>
  <c r="M279" i="8"/>
  <c r="K279" i="8"/>
  <c r="I279" i="8"/>
  <c r="R278" i="8"/>
  <c r="S278" i="8" s="1"/>
  <c r="M278" i="8"/>
  <c r="K278" i="8"/>
  <c r="I278" i="8"/>
  <c r="R277" i="8"/>
  <c r="S277" i="8" s="1"/>
  <c r="M277" i="8"/>
  <c r="K277" i="8"/>
  <c r="I277" i="8"/>
  <c r="R276" i="8"/>
  <c r="S276" i="8" s="1"/>
  <c r="M276" i="8"/>
  <c r="K276" i="8"/>
  <c r="I276" i="8"/>
  <c r="R275" i="8"/>
  <c r="S275" i="8" s="1"/>
  <c r="M275" i="8"/>
  <c r="K275" i="8"/>
  <c r="I275" i="8"/>
  <c r="R274" i="8"/>
  <c r="S274" i="8" s="1"/>
  <c r="M274" i="8"/>
  <c r="K274" i="8"/>
  <c r="I274" i="8"/>
  <c r="R273" i="8"/>
  <c r="S273" i="8" s="1"/>
  <c r="M273" i="8"/>
  <c r="K273" i="8"/>
  <c r="I273" i="8"/>
  <c r="R272" i="8"/>
  <c r="S272" i="8" s="1"/>
  <c r="M272" i="8"/>
  <c r="K272" i="8"/>
  <c r="I272" i="8"/>
  <c r="R271" i="8"/>
  <c r="S271" i="8" s="1"/>
  <c r="M271" i="8"/>
  <c r="K271" i="8"/>
  <c r="I271" i="8"/>
  <c r="R270" i="8"/>
  <c r="S270" i="8" s="1"/>
  <c r="M270" i="8"/>
  <c r="K270" i="8"/>
  <c r="I270" i="8"/>
  <c r="R269" i="8"/>
  <c r="S269" i="8" s="1"/>
  <c r="M269" i="8"/>
  <c r="K269" i="8"/>
  <c r="I269" i="8"/>
  <c r="R268" i="8"/>
  <c r="S268" i="8" s="1"/>
  <c r="M268" i="8"/>
  <c r="K268" i="8"/>
  <c r="I268" i="8"/>
  <c r="R267" i="8"/>
  <c r="S267" i="8" s="1"/>
  <c r="M267" i="8"/>
  <c r="K267" i="8"/>
  <c r="I267" i="8"/>
  <c r="R266" i="8"/>
  <c r="S266" i="8" s="1"/>
  <c r="M266" i="8"/>
  <c r="K266" i="8"/>
  <c r="I266" i="8"/>
  <c r="R265" i="8"/>
  <c r="S265" i="8" s="1"/>
  <c r="M265" i="8"/>
  <c r="K265" i="8"/>
  <c r="I265" i="8"/>
  <c r="R264" i="8"/>
  <c r="S264" i="8" s="1"/>
  <c r="M264" i="8"/>
  <c r="K264" i="8"/>
  <c r="I264" i="8"/>
  <c r="R263" i="8"/>
  <c r="S263" i="8" s="1"/>
  <c r="M263" i="8"/>
  <c r="K263" i="8"/>
  <c r="I263" i="8"/>
  <c r="R262" i="8"/>
  <c r="S262" i="8" s="1"/>
  <c r="M262" i="8"/>
  <c r="K262" i="8"/>
  <c r="I262" i="8"/>
  <c r="R261" i="8"/>
  <c r="S261" i="8" s="1"/>
  <c r="M261" i="8"/>
  <c r="K261" i="8"/>
  <c r="I261" i="8"/>
  <c r="R260" i="8"/>
  <c r="S260" i="8" s="1"/>
  <c r="M260" i="8"/>
  <c r="K260" i="8"/>
  <c r="I260" i="8"/>
  <c r="R259" i="8"/>
  <c r="S259" i="8" s="1"/>
  <c r="M259" i="8"/>
  <c r="K259" i="8"/>
  <c r="I259" i="8"/>
  <c r="R258" i="8"/>
  <c r="S258" i="8" s="1"/>
  <c r="M258" i="8"/>
  <c r="K258" i="8"/>
  <c r="I258" i="8"/>
  <c r="R257" i="8"/>
  <c r="S257" i="8" s="1"/>
  <c r="M257" i="8"/>
  <c r="K257" i="8"/>
  <c r="I257" i="8"/>
  <c r="R256" i="8"/>
  <c r="S256" i="8" s="1"/>
  <c r="M256" i="8"/>
  <c r="K256" i="8"/>
  <c r="I256" i="8"/>
  <c r="R255" i="8"/>
  <c r="S255" i="8" s="1"/>
  <c r="M255" i="8"/>
  <c r="K255" i="8"/>
  <c r="I255" i="8"/>
  <c r="R254" i="8"/>
  <c r="S254" i="8" s="1"/>
  <c r="M254" i="8"/>
  <c r="K254" i="8"/>
  <c r="I254" i="8"/>
  <c r="R253" i="8"/>
  <c r="S253" i="8" s="1"/>
  <c r="M253" i="8"/>
  <c r="K253" i="8"/>
  <c r="I253" i="8"/>
  <c r="R252" i="8"/>
  <c r="S252" i="8" s="1"/>
  <c r="M252" i="8"/>
  <c r="K252" i="8"/>
  <c r="I252" i="8"/>
  <c r="R251" i="8"/>
  <c r="S251" i="8" s="1"/>
  <c r="M251" i="8"/>
  <c r="K251" i="8"/>
  <c r="I251" i="8"/>
  <c r="R250" i="8"/>
  <c r="S250" i="8" s="1"/>
  <c r="M250" i="8"/>
  <c r="K250" i="8"/>
  <c r="I250" i="8"/>
  <c r="R249" i="8"/>
  <c r="S249" i="8" s="1"/>
  <c r="M249" i="8"/>
  <c r="K249" i="8"/>
  <c r="I249" i="8"/>
  <c r="R248" i="8"/>
  <c r="S248" i="8" s="1"/>
  <c r="M248" i="8"/>
  <c r="K248" i="8"/>
  <c r="I248" i="8"/>
  <c r="R247" i="8"/>
  <c r="S247" i="8" s="1"/>
  <c r="M247" i="8"/>
  <c r="K247" i="8"/>
  <c r="I247" i="8"/>
  <c r="R246" i="8"/>
  <c r="S246" i="8" s="1"/>
  <c r="M246" i="8"/>
  <c r="K246" i="8"/>
  <c r="I246" i="8"/>
  <c r="R245" i="8"/>
  <c r="S245" i="8" s="1"/>
  <c r="M245" i="8"/>
  <c r="K245" i="8"/>
  <c r="I245" i="8"/>
  <c r="R244" i="8"/>
  <c r="S244" i="8" s="1"/>
  <c r="M244" i="8"/>
  <c r="K244" i="8"/>
  <c r="I244" i="8"/>
  <c r="R243" i="8"/>
  <c r="S243" i="8" s="1"/>
  <c r="M243" i="8"/>
  <c r="K243" i="8"/>
  <c r="I243" i="8"/>
  <c r="R242" i="8"/>
  <c r="S242" i="8" s="1"/>
  <c r="M242" i="8"/>
  <c r="K242" i="8"/>
  <c r="I242" i="8"/>
  <c r="R241" i="8"/>
  <c r="S241" i="8" s="1"/>
  <c r="M241" i="8"/>
  <c r="K241" i="8"/>
  <c r="I241" i="8"/>
  <c r="R240" i="8"/>
  <c r="S240" i="8" s="1"/>
  <c r="M240" i="8"/>
  <c r="K240" i="8"/>
  <c r="I240" i="8"/>
  <c r="R239" i="8"/>
  <c r="S239" i="8" s="1"/>
  <c r="M239" i="8"/>
  <c r="K239" i="8"/>
  <c r="I239" i="8"/>
  <c r="R238" i="8"/>
  <c r="S238" i="8" s="1"/>
  <c r="M238" i="8"/>
  <c r="K238" i="8"/>
  <c r="I238" i="8"/>
  <c r="R237" i="8"/>
  <c r="S237" i="8" s="1"/>
  <c r="M237" i="8"/>
  <c r="K237" i="8"/>
  <c r="I237" i="8"/>
  <c r="R236" i="8"/>
  <c r="S236" i="8" s="1"/>
  <c r="M236" i="8"/>
  <c r="K236" i="8"/>
  <c r="I236" i="8"/>
  <c r="R235" i="8"/>
  <c r="S235" i="8" s="1"/>
  <c r="M235" i="8"/>
  <c r="K235" i="8"/>
  <c r="I235" i="8"/>
  <c r="R234" i="8"/>
  <c r="S234" i="8" s="1"/>
  <c r="M234" i="8"/>
  <c r="K234" i="8"/>
  <c r="I234" i="8"/>
  <c r="R233" i="8"/>
  <c r="S233" i="8" s="1"/>
  <c r="M233" i="8"/>
  <c r="K233" i="8"/>
  <c r="I233" i="8"/>
  <c r="R232" i="8"/>
  <c r="S232" i="8" s="1"/>
  <c r="M232" i="8"/>
  <c r="K232" i="8"/>
  <c r="I232" i="8"/>
  <c r="R231" i="8"/>
  <c r="S231" i="8" s="1"/>
  <c r="M231" i="8"/>
  <c r="K231" i="8"/>
  <c r="I231" i="8"/>
  <c r="R230" i="8"/>
  <c r="S230" i="8" s="1"/>
  <c r="M230" i="8"/>
  <c r="K230" i="8"/>
  <c r="I230" i="8"/>
  <c r="R229" i="8"/>
  <c r="S229" i="8" s="1"/>
  <c r="M229" i="8"/>
  <c r="K229" i="8"/>
  <c r="I229" i="8"/>
  <c r="R228" i="8"/>
  <c r="S228" i="8" s="1"/>
  <c r="M228" i="8"/>
  <c r="K228" i="8"/>
  <c r="I228" i="8"/>
  <c r="R227" i="8"/>
  <c r="S227" i="8" s="1"/>
  <c r="M227" i="8"/>
  <c r="K227" i="8"/>
  <c r="I227" i="8"/>
  <c r="R226" i="8"/>
  <c r="S226" i="8" s="1"/>
  <c r="M226" i="8"/>
  <c r="K226" i="8"/>
  <c r="I226" i="8"/>
  <c r="R225" i="8"/>
  <c r="S225" i="8" s="1"/>
  <c r="M225" i="8"/>
  <c r="K225" i="8"/>
  <c r="I225" i="8"/>
  <c r="R224" i="8"/>
  <c r="S224" i="8" s="1"/>
  <c r="M224" i="8"/>
  <c r="K224" i="8"/>
  <c r="I224" i="8"/>
  <c r="R223" i="8"/>
  <c r="S223" i="8" s="1"/>
  <c r="M223" i="8"/>
  <c r="K223" i="8"/>
  <c r="I223" i="8"/>
  <c r="R222" i="8"/>
  <c r="S222" i="8" s="1"/>
  <c r="M222" i="8"/>
  <c r="K222" i="8"/>
  <c r="I222" i="8"/>
  <c r="R221" i="8"/>
  <c r="S221" i="8" s="1"/>
  <c r="M221" i="8"/>
  <c r="K221" i="8"/>
  <c r="I221" i="8"/>
  <c r="R220" i="8"/>
  <c r="S220" i="8" s="1"/>
  <c r="M220" i="8"/>
  <c r="K220" i="8"/>
  <c r="I220" i="8"/>
  <c r="R219" i="8"/>
  <c r="S219" i="8" s="1"/>
  <c r="M219" i="8"/>
  <c r="K219" i="8"/>
  <c r="I219" i="8"/>
  <c r="R218" i="8"/>
  <c r="S218" i="8" s="1"/>
  <c r="M218" i="8"/>
  <c r="K218" i="8"/>
  <c r="I218" i="8"/>
  <c r="R217" i="8"/>
  <c r="S217" i="8" s="1"/>
  <c r="M217" i="8"/>
  <c r="K217" i="8"/>
  <c r="I217" i="8"/>
  <c r="R216" i="8"/>
  <c r="S216" i="8" s="1"/>
  <c r="M216" i="8"/>
  <c r="K216" i="8"/>
  <c r="I216" i="8"/>
  <c r="R215" i="8"/>
  <c r="S215" i="8" s="1"/>
  <c r="M215" i="8"/>
  <c r="K215" i="8"/>
  <c r="I215" i="8"/>
  <c r="R214" i="8"/>
  <c r="S214" i="8" s="1"/>
  <c r="M214" i="8"/>
  <c r="K214" i="8"/>
  <c r="I214" i="8"/>
  <c r="R213" i="8"/>
  <c r="S213" i="8" s="1"/>
  <c r="M213" i="8"/>
  <c r="K213" i="8"/>
  <c r="I213" i="8"/>
  <c r="R212" i="8"/>
  <c r="S212" i="8" s="1"/>
  <c r="M212" i="8"/>
  <c r="K212" i="8"/>
  <c r="I212" i="8"/>
  <c r="R211" i="8"/>
  <c r="S211" i="8" s="1"/>
  <c r="M211" i="8"/>
  <c r="K211" i="8"/>
  <c r="I211" i="8"/>
  <c r="R210" i="8"/>
  <c r="S210" i="8" s="1"/>
  <c r="M210" i="8"/>
  <c r="K210" i="8"/>
  <c r="I210" i="8"/>
  <c r="R209" i="8"/>
  <c r="S209" i="8" s="1"/>
  <c r="M209" i="8"/>
  <c r="K209" i="8"/>
  <c r="I209" i="8"/>
  <c r="R208" i="8"/>
  <c r="S208" i="8" s="1"/>
  <c r="M208" i="8"/>
  <c r="K208" i="8"/>
  <c r="I208" i="8"/>
  <c r="R207" i="8"/>
  <c r="S207" i="8" s="1"/>
  <c r="M207" i="8"/>
  <c r="K207" i="8"/>
  <c r="I207" i="8"/>
  <c r="R206" i="8"/>
  <c r="S206" i="8" s="1"/>
  <c r="M206" i="8"/>
  <c r="K206" i="8"/>
  <c r="I206" i="8"/>
  <c r="R205" i="8"/>
  <c r="S205" i="8" s="1"/>
  <c r="M205" i="8"/>
  <c r="K205" i="8"/>
  <c r="I205" i="8"/>
  <c r="R204" i="8"/>
  <c r="S204" i="8" s="1"/>
  <c r="M204" i="8"/>
  <c r="K204" i="8"/>
  <c r="I204" i="8"/>
  <c r="R203" i="8"/>
  <c r="S203" i="8" s="1"/>
  <c r="M203" i="8"/>
  <c r="K203" i="8"/>
  <c r="I203" i="8"/>
  <c r="R202" i="8"/>
  <c r="S202" i="8" s="1"/>
  <c r="M202" i="8"/>
  <c r="K202" i="8"/>
  <c r="I202" i="8"/>
  <c r="R201" i="8"/>
  <c r="S201" i="8" s="1"/>
  <c r="M201" i="8"/>
  <c r="K201" i="8"/>
  <c r="I201" i="8"/>
  <c r="R200" i="8"/>
  <c r="S200" i="8" s="1"/>
  <c r="M200" i="8"/>
  <c r="K200" i="8"/>
  <c r="I200" i="8"/>
  <c r="R199" i="8"/>
  <c r="S199" i="8" s="1"/>
  <c r="M199" i="8"/>
  <c r="K199" i="8"/>
  <c r="I199" i="8"/>
  <c r="R198" i="8"/>
  <c r="S198" i="8" s="1"/>
  <c r="M198" i="8"/>
  <c r="K198" i="8"/>
  <c r="I198" i="8"/>
  <c r="R197" i="8"/>
  <c r="S197" i="8" s="1"/>
  <c r="M197" i="8"/>
  <c r="K197" i="8"/>
  <c r="I197" i="8"/>
  <c r="R196" i="8"/>
  <c r="S196" i="8" s="1"/>
  <c r="M196" i="8"/>
  <c r="K196" i="8"/>
  <c r="I196" i="8"/>
  <c r="R195" i="8"/>
  <c r="S195" i="8" s="1"/>
  <c r="M195" i="8"/>
  <c r="K195" i="8"/>
  <c r="I195" i="8"/>
  <c r="R194" i="8"/>
  <c r="S194" i="8" s="1"/>
  <c r="M194" i="8"/>
  <c r="K194" i="8"/>
  <c r="I194" i="8"/>
  <c r="R193" i="8"/>
  <c r="S193" i="8" s="1"/>
  <c r="M193" i="8"/>
  <c r="K193" i="8"/>
  <c r="I193" i="8"/>
  <c r="R192" i="8"/>
  <c r="S192" i="8" s="1"/>
  <c r="M192" i="8"/>
  <c r="K192" i="8"/>
  <c r="I192" i="8"/>
  <c r="R191" i="8"/>
  <c r="S191" i="8" s="1"/>
  <c r="M191" i="8"/>
  <c r="K191" i="8"/>
  <c r="I191" i="8"/>
  <c r="R190" i="8"/>
  <c r="S190" i="8" s="1"/>
  <c r="M190" i="8"/>
  <c r="K190" i="8"/>
  <c r="I190" i="8"/>
  <c r="R189" i="8"/>
  <c r="S189" i="8" s="1"/>
  <c r="M189" i="8"/>
  <c r="K189" i="8"/>
  <c r="I189" i="8"/>
  <c r="R188" i="8"/>
  <c r="S188" i="8" s="1"/>
  <c r="M188" i="8"/>
  <c r="K188" i="8"/>
  <c r="I188" i="8"/>
  <c r="R187" i="8"/>
  <c r="S187" i="8" s="1"/>
  <c r="M187" i="8"/>
  <c r="K187" i="8"/>
  <c r="I187" i="8"/>
  <c r="R186" i="8"/>
  <c r="S186" i="8" s="1"/>
  <c r="M186" i="8"/>
  <c r="K186" i="8"/>
  <c r="I186" i="8"/>
  <c r="R185" i="8"/>
  <c r="S185" i="8" s="1"/>
  <c r="M185" i="8"/>
  <c r="K185" i="8"/>
  <c r="I185" i="8"/>
  <c r="R184" i="8"/>
  <c r="S184" i="8" s="1"/>
  <c r="M184" i="8"/>
  <c r="K184" i="8"/>
  <c r="I184" i="8"/>
  <c r="R183" i="8"/>
  <c r="S183" i="8" s="1"/>
  <c r="M183" i="8"/>
  <c r="K183" i="8"/>
  <c r="I183" i="8"/>
  <c r="R182" i="8"/>
  <c r="S182" i="8" s="1"/>
  <c r="M182" i="8"/>
  <c r="K182" i="8"/>
  <c r="I182" i="8"/>
  <c r="R181" i="8"/>
  <c r="S181" i="8" s="1"/>
  <c r="M181" i="8"/>
  <c r="K181" i="8"/>
  <c r="I181" i="8"/>
  <c r="R180" i="8"/>
  <c r="S180" i="8" s="1"/>
  <c r="M180" i="8"/>
  <c r="K180" i="8"/>
  <c r="I180" i="8"/>
  <c r="R179" i="8"/>
  <c r="S179" i="8" s="1"/>
  <c r="M179" i="8"/>
  <c r="K179" i="8"/>
  <c r="I179" i="8"/>
  <c r="R178" i="8"/>
  <c r="S178" i="8" s="1"/>
  <c r="M178" i="8"/>
  <c r="K178" i="8"/>
  <c r="I178" i="8"/>
  <c r="R177" i="8"/>
  <c r="S177" i="8" s="1"/>
  <c r="M177" i="8"/>
  <c r="K177" i="8"/>
  <c r="I177" i="8"/>
  <c r="R176" i="8"/>
  <c r="S176" i="8" s="1"/>
  <c r="M176" i="8"/>
  <c r="K176" i="8"/>
  <c r="I176" i="8"/>
  <c r="R175" i="8"/>
  <c r="S175" i="8" s="1"/>
  <c r="M175" i="8"/>
  <c r="K175" i="8"/>
  <c r="I175" i="8"/>
  <c r="R174" i="8"/>
  <c r="S174" i="8" s="1"/>
  <c r="M174" i="8"/>
  <c r="K174" i="8"/>
  <c r="I174" i="8"/>
  <c r="R173" i="8"/>
  <c r="S173" i="8" s="1"/>
  <c r="M173" i="8"/>
  <c r="K173" i="8"/>
  <c r="I173" i="8"/>
  <c r="R172" i="8"/>
  <c r="S172" i="8" s="1"/>
  <c r="M172" i="8"/>
  <c r="K172" i="8"/>
  <c r="I172" i="8"/>
  <c r="R171" i="8"/>
  <c r="S171" i="8" s="1"/>
  <c r="M171" i="8"/>
  <c r="K171" i="8"/>
  <c r="I171" i="8"/>
  <c r="R170" i="8"/>
  <c r="S170" i="8" s="1"/>
  <c r="M170" i="8"/>
  <c r="K170" i="8"/>
  <c r="I170" i="8"/>
  <c r="R169" i="8"/>
  <c r="S169" i="8" s="1"/>
  <c r="M169" i="8"/>
  <c r="K169" i="8"/>
  <c r="I169" i="8"/>
  <c r="R168" i="8"/>
  <c r="S168" i="8" s="1"/>
  <c r="M168" i="8"/>
  <c r="K168" i="8"/>
  <c r="I168" i="8"/>
  <c r="R167" i="8"/>
  <c r="S167" i="8" s="1"/>
  <c r="M167" i="8"/>
  <c r="K167" i="8"/>
  <c r="I167" i="8"/>
  <c r="R166" i="8"/>
  <c r="S166" i="8" s="1"/>
  <c r="M166" i="8"/>
  <c r="K166" i="8"/>
  <c r="I166" i="8"/>
  <c r="R165" i="8"/>
  <c r="S165" i="8" s="1"/>
  <c r="M165" i="8"/>
  <c r="K165" i="8"/>
  <c r="I165" i="8"/>
  <c r="R164" i="8"/>
  <c r="S164" i="8" s="1"/>
  <c r="M164" i="8"/>
  <c r="K164" i="8"/>
  <c r="I164" i="8"/>
  <c r="R163" i="8"/>
  <c r="S163" i="8" s="1"/>
  <c r="M163" i="8"/>
  <c r="K163" i="8"/>
  <c r="I163" i="8"/>
  <c r="R162" i="8"/>
  <c r="S162" i="8" s="1"/>
  <c r="M162" i="8"/>
  <c r="K162" i="8"/>
  <c r="I162" i="8"/>
  <c r="R161" i="8"/>
  <c r="S161" i="8" s="1"/>
  <c r="M161" i="8"/>
  <c r="K161" i="8"/>
  <c r="I161" i="8"/>
  <c r="R160" i="8"/>
  <c r="S160" i="8" s="1"/>
  <c r="M160" i="8"/>
  <c r="K160" i="8"/>
  <c r="I160" i="8"/>
  <c r="R159" i="8"/>
  <c r="S159" i="8" s="1"/>
  <c r="M159" i="8"/>
  <c r="K159" i="8"/>
  <c r="I159" i="8"/>
  <c r="R158" i="8"/>
  <c r="S158" i="8" s="1"/>
  <c r="M158" i="8"/>
  <c r="K158" i="8"/>
  <c r="I158" i="8"/>
  <c r="R157" i="8"/>
  <c r="S157" i="8" s="1"/>
  <c r="M157" i="8"/>
  <c r="K157" i="8"/>
  <c r="I157" i="8"/>
  <c r="R156" i="8"/>
  <c r="S156" i="8" s="1"/>
  <c r="M156" i="8"/>
  <c r="K156" i="8"/>
  <c r="I156" i="8"/>
  <c r="R155" i="8"/>
  <c r="S155" i="8" s="1"/>
  <c r="M155" i="8"/>
  <c r="K155" i="8"/>
  <c r="I155" i="8"/>
  <c r="R154" i="8"/>
  <c r="S154" i="8" s="1"/>
  <c r="M154" i="8"/>
  <c r="K154" i="8"/>
  <c r="I154" i="8"/>
  <c r="R153" i="8"/>
  <c r="S153" i="8" s="1"/>
  <c r="M153" i="8"/>
  <c r="K153" i="8"/>
  <c r="I153" i="8"/>
  <c r="R152" i="8"/>
  <c r="S152" i="8" s="1"/>
  <c r="M152" i="8"/>
  <c r="K152" i="8"/>
  <c r="I152" i="8"/>
  <c r="R151" i="8"/>
  <c r="S151" i="8" s="1"/>
  <c r="M151" i="8"/>
  <c r="K151" i="8"/>
  <c r="I151" i="8"/>
  <c r="R150" i="8"/>
  <c r="S150" i="8" s="1"/>
  <c r="M150" i="8"/>
  <c r="K150" i="8"/>
  <c r="I150" i="8"/>
  <c r="R149" i="8"/>
  <c r="S149" i="8" s="1"/>
  <c r="M149" i="8"/>
  <c r="K149" i="8"/>
  <c r="I149" i="8"/>
  <c r="R148" i="8"/>
  <c r="S148" i="8" s="1"/>
  <c r="M148" i="8"/>
  <c r="K148" i="8"/>
  <c r="I148" i="8"/>
  <c r="R147" i="8"/>
  <c r="S147" i="8" s="1"/>
  <c r="M147" i="8"/>
  <c r="K147" i="8"/>
  <c r="I147" i="8"/>
  <c r="R146" i="8"/>
  <c r="S146" i="8" s="1"/>
  <c r="M146" i="8"/>
  <c r="K146" i="8"/>
  <c r="I146" i="8"/>
  <c r="R145" i="8"/>
  <c r="S145" i="8" s="1"/>
  <c r="M145" i="8"/>
  <c r="K145" i="8"/>
  <c r="I145" i="8"/>
  <c r="R144" i="8"/>
  <c r="S144" i="8" s="1"/>
  <c r="M144" i="8"/>
  <c r="K144" i="8"/>
  <c r="I144" i="8"/>
  <c r="R143" i="8"/>
  <c r="S143" i="8" s="1"/>
  <c r="M143" i="8"/>
  <c r="K143" i="8"/>
  <c r="I143" i="8"/>
  <c r="R142" i="8"/>
  <c r="S142" i="8" s="1"/>
  <c r="M142" i="8"/>
  <c r="K142" i="8"/>
  <c r="I142" i="8"/>
  <c r="R141" i="8"/>
  <c r="S141" i="8" s="1"/>
  <c r="M141" i="8"/>
  <c r="K141" i="8"/>
  <c r="I141" i="8"/>
  <c r="R140" i="8"/>
  <c r="S140" i="8" s="1"/>
  <c r="M140" i="8"/>
  <c r="K140" i="8"/>
  <c r="I140" i="8"/>
  <c r="R139" i="8"/>
  <c r="S139" i="8" s="1"/>
  <c r="M139" i="8"/>
  <c r="K139" i="8"/>
  <c r="I139" i="8"/>
  <c r="R138" i="8"/>
  <c r="S138" i="8" s="1"/>
  <c r="M138" i="8"/>
  <c r="K138" i="8"/>
  <c r="I138" i="8"/>
  <c r="R137" i="8"/>
  <c r="S137" i="8" s="1"/>
  <c r="M137" i="8"/>
  <c r="K137" i="8"/>
  <c r="I137" i="8"/>
  <c r="R136" i="8"/>
  <c r="S136" i="8" s="1"/>
  <c r="M136" i="8"/>
  <c r="K136" i="8"/>
  <c r="I136" i="8"/>
  <c r="R135" i="8"/>
  <c r="S135" i="8" s="1"/>
  <c r="M135" i="8"/>
  <c r="K135" i="8"/>
  <c r="I135" i="8"/>
  <c r="R134" i="8"/>
  <c r="S134" i="8" s="1"/>
  <c r="M134" i="8"/>
  <c r="K134" i="8"/>
  <c r="I134" i="8"/>
  <c r="R133" i="8"/>
  <c r="S133" i="8" s="1"/>
  <c r="M133" i="8"/>
  <c r="K133" i="8"/>
  <c r="I133" i="8"/>
  <c r="R132" i="8"/>
  <c r="S132" i="8" s="1"/>
  <c r="M132" i="8"/>
  <c r="K132" i="8"/>
  <c r="I132" i="8"/>
  <c r="R131" i="8"/>
  <c r="S131" i="8" s="1"/>
  <c r="M131" i="8"/>
  <c r="K131" i="8"/>
  <c r="I131" i="8"/>
  <c r="R130" i="8"/>
  <c r="S130" i="8" s="1"/>
  <c r="M130" i="8"/>
  <c r="K130" i="8"/>
  <c r="I130" i="8"/>
  <c r="R129" i="8"/>
  <c r="S129" i="8" s="1"/>
  <c r="M129" i="8"/>
  <c r="K129" i="8"/>
  <c r="I129" i="8"/>
  <c r="R128" i="8"/>
  <c r="S128" i="8" s="1"/>
  <c r="M128" i="8"/>
  <c r="K128" i="8"/>
  <c r="I128" i="8"/>
  <c r="R127" i="8"/>
  <c r="S127" i="8" s="1"/>
  <c r="M127" i="8"/>
  <c r="K127" i="8"/>
  <c r="I127" i="8"/>
  <c r="R126" i="8"/>
  <c r="S126" i="8" s="1"/>
  <c r="M126" i="8"/>
  <c r="K126" i="8"/>
  <c r="I126" i="8"/>
  <c r="R125" i="8"/>
  <c r="S125" i="8" s="1"/>
  <c r="M125" i="8"/>
  <c r="K125" i="8"/>
  <c r="I125" i="8"/>
  <c r="R124" i="8"/>
  <c r="S124" i="8" s="1"/>
  <c r="M124" i="8"/>
  <c r="K124" i="8"/>
  <c r="I124" i="8"/>
  <c r="R123" i="8"/>
  <c r="S123" i="8" s="1"/>
  <c r="M123" i="8"/>
  <c r="K123" i="8"/>
  <c r="I123" i="8"/>
  <c r="R122" i="8"/>
  <c r="S122" i="8" s="1"/>
  <c r="M122" i="8"/>
  <c r="K122" i="8"/>
  <c r="I122" i="8"/>
  <c r="R121" i="8"/>
  <c r="S121" i="8" s="1"/>
  <c r="M121" i="8"/>
  <c r="K121" i="8"/>
  <c r="I121" i="8"/>
  <c r="R120" i="8"/>
  <c r="S120" i="8" s="1"/>
  <c r="M120" i="8"/>
  <c r="K120" i="8"/>
  <c r="I120" i="8"/>
  <c r="R119" i="8"/>
  <c r="S119" i="8" s="1"/>
  <c r="M119" i="8"/>
  <c r="K119" i="8"/>
  <c r="I119" i="8"/>
  <c r="R118" i="8"/>
  <c r="S118" i="8" s="1"/>
  <c r="M118" i="8"/>
  <c r="K118" i="8"/>
  <c r="I118" i="8"/>
  <c r="R117" i="8"/>
  <c r="S117" i="8" s="1"/>
  <c r="M117" i="8"/>
  <c r="K117" i="8"/>
  <c r="I117" i="8"/>
  <c r="R116" i="8"/>
  <c r="S116" i="8" s="1"/>
  <c r="M116" i="8"/>
  <c r="K116" i="8"/>
  <c r="I116" i="8"/>
  <c r="R115" i="8"/>
  <c r="S115" i="8" s="1"/>
  <c r="M115" i="8"/>
  <c r="K115" i="8"/>
  <c r="I115" i="8"/>
  <c r="R114" i="8"/>
  <c r="S114" i="8" s="1"/>
  <c r="M114" i="8"/>
  <c r="K114" i="8"/>
  <c r="I114" i="8"/>
  <c r="R113" i="8"/>
  <c r="S113" i="8" s="1"/>
  <c r="M113" i="8"/>
  <c r="K113" i="8"/>
  <c r="I113" i="8"/>
  <c r="R112" i="8"/>
  <c r="S112" i="8" s="1"/>
  <c r="M112" i="8"/>
  <c r="K112" i="8"/>
  <c r="I112" i="8"/>
  <c r="R111" i="8"/>
  <c r="S111" i="8" s="1"/>
  <c r="M111" i="8"/>
  <c r="K111" i="8"/>
  <c r="I111" i="8"/>
  <c r="R110" i="8"/>
  <c r="S110" i="8" s="1"/>
  <c r="M110" i="8"/>
  <c r="K110" i="8"/>
  <c r="I110" i="8"/>
  <c r="R109" i="8"/>
  <c r="S109" i="8" s="1"/>
  <c r="M109" i="8"/>
  <c r="K109" i="8"/>
  <c r="I109" i="8"/>
  <c r="R108" i="8"/>
  <c r="S108" i="8" s="1"/>
  <c r="M108" i="8"/>
  <c r="K108" i="8"/>
  <c r="I108" i="8"/>
  <c r="R107" i="8"/>
  <c r="S107" i="8" s="1"/>
  <c r="M107" i="8"/>
  <c r="K107" i="8"/>
  <c r="I107" i="8"/>
  <c r="R106" i="8"/>
  <c r="S106" i="8" s="1"/>
  <c r="M106" i="8"/>
  <c r="K106" i="8"/>
  <c r="I106" i="8"/>
  <c r="R105" i="8"/>
  <c r="S105" i="8" s="1"/>
  <c r="M105" i="8"/>
  <c r="K105" i="8"/>
  <c r="I105" i="8"/>
  <c r="R104" i="8"/>
  <c r="S104" i="8" s="1"/>
  <c r="M104" i="8"/>
  <c r="K104" i="8"/>
  <c r="I104" i="8"/>
  <c r="R103" i="8"/>
  <c r="S103" i="8" s="1"/>
  <c r="M103" i="8"/>
  <c r="K103" i="8"/>
  <c r="I103" i="8"/>
  <c r="R102" i="8"/>
  <c r="S102" i="8" s="1"/>
  <c r="M102" i="8"/>
  <c r="K102" i="8"/>
  <c r="I102" i="8"/>
  <c r="R101" i="8"/>
  <c r="S101" i="8" s="1"/>
  <c r="M101" i="8"/>
  <c r="K101" i="8"/>
  <c r="I101" i="8"/>
  <c r="R100" i="8"/>
  <c r="S100" i="8" s="1"/>
  <c r="M100" i="8"/>
  <c r="K100" i="8"/>
  <c r="I100" i="8"/>
  <c r="R99" i="8"/>
  <c r="S99" i="8" s="1"/>
  <c r="M99" i="8"/>
  <c r="K99" i="8"/>
  <c r="I99" i="8"/>
  <c r="R98" i="8"/>
  <c r="S98" i="8" s="1"/>
  <c r="M98" i="8"/>
  <c r="K98" i="8"/>
  <c r="I98" i="8"/>
  <c r="R97" i="8"/>
  <c r="S97" i="8" s="1"/>
  <c r="M97" i="8"/>
  <c r="K97" i="8"/>
  <c r="I97" i="8"/>
  <c r="R96" i="8"/>
  <c r="S96" i="8" s="1"/>
  <c r="M96" i="8"/>
  <c r="K96" i="8"/>
  <c r="I96" i="8"/>
  <c r="R95" i="8"/>
  <c r="S95" i="8" s="1"/>
  <c r="M95" i="8"/>
  <c r="K95" i="8"/>
  <c r="I95" i="8"/>
  <c r="R94" i="8"/>
  <c r="S94" i="8" s="1"/>
  <c r="M94" i="8"/>
  <c r="K94" i="8"/>
  <c r="I94" i="8"/>
  <c r="R93" i="8"/>
  <c r="S93" i="8" s="1"/>
  <c r="M93" i="8"/>
  <c r="K93" i="8"/>
  <c r="I93" i="8"/>
  <c r="R92" i="8"/>
  <c r="S92" i="8" s="1"/>
  <c r="M92" i="8"/>
  <c r="K92" i="8"/>
  <c r="I92" i="8"/>
  <c r="R91" i="8"/>
  <c r="S91" i="8" s="1"/>
  <c r="M91" i="8"/>
  <c r="K91" i="8"/>
  <c r="I91" i="8"/>
  <c r="R90" i="8"/>
  <c r="S90" i="8" s="1"/>
  <c r="M90" i="8"/>
  <c r="K90" i="8"/>
  <c r="I90" i="8"/>
  <c r="R89" i="8"/>
  <c r="S89" i="8" s="1"/>
  <c r="M89" i="8"/>
  <c r="K89" i="8"/>
  <c r="I89" i="8"/>
  <c r="R88" i="8"/>
  <c r="S88" i="8" s="1"/>
  <c r="M88" i="8"/>
  <c r="K88" i="8"/>
  <c r="I88" i="8"/>
  <c r="R87" i="8"/>
  <c r="S87" i="8" s="1"/>
  <c r="M87" i="8"/>
  <c r="K87" i="8"/>
  <c r="I87" i="8"/>
  <c r="R86" i="8"/>
  <c r="S86" i="8" s="1"/>
  <c r="M86" i="8"/>
  <c r="K86" i="8"/>
  <c r="I86" i="8"/>
  <c r="R85" i="8"/>
  <c r="S85" i="8" s="1"/>
  <c r="M85" i="8"/>
  <c r="K85" i="8"/>
  <c r="I85" i="8"/>
  <c r="R84" i="8"/>
  <c r="S84" i="8" s="1"/>
  <c r="M84" i="8"/>
  <c r="K84" i="8"/>
  <c r="I84" i="8"/>
  <c r="R83" i="8"/>
  <c r="S83" i="8" s="1"/>
  <c r="M83" i="8"/>
  <c r="K83" i="8"/>
  <c r="I83" i="8"/>
  <c r="R82" i="8"/>
  <c r="S82" i="8" s="1"/>
  <c r="M82" i="8"/>
  <c r="K82" i="8"/>
  <c r="I82" i="8"/>
  <c r="R81" i="8"/>
  <c r="S81" i="8" s="1"/>
  <c r="M81" i="8"/>
  <c r="K81" i="8"/>
  <c r="I81" i="8"/>
  <c r="R80" i="8"/>
  <c r="S80" i="8" s="1"/>
  <c r="M80" i="8"/>
  <c r="K80" i="8"/>
  <c r="I80" i="8"/>
  <c r="R79" i="8"/>
  <c r="S79" i="8" s="1"/>
  <c r="M79" i="8"/>
  <c r="K79" i="8"/>
  <c r="I79" i="8"/>
  <c r="R78" i="8"/>
  <c r="S78" i="8" s="1"/>
  <c r="M78" i="8"/>
  <c r="K78" i="8"/>
  <c r="I78" i="8"/>
  <c r="R77" i="8"/>
  <c r="S77" i="8" s="1"/>
  <c r="M77" i="8"/>
  <c r="K77" i="8"/>
  <c r="I77" i="8"/>
  <c r="R76" i="8"/>
  <c r="S76" i="8" s="1"/>
  <c r="M76" i="8"/>
  <c r="K76" i="8"/>
  <c r="I76" i="8"/>
  <c r="R75" i="8"/>
  <c r="S75" i="8" s="1"/>
  <c r="M75" i="8"/>
  <c r="K75" i="8"/>
  <c r="I75" i="8"/>
  <c r="R74" i="8"/>
  <c r="S74" i="8" s="1"/>
  <c r="M74" i="8"/>
  <c r="K74" i="8"/>
  <c r="I74" i="8"/>
  <c r="R73" i="8"/>
  <c r="S73" i="8" s="1"/>
  <c r="M73" i="8"/>
  <c r="K73" i="8"/>
  <c r="I73" i="8"/>
  <c r="R72" i="8"/>
  <c r="S72" i="8" s="1"/>
  <c r="M72" i="8"/>
  <c r="K72" i="8"/>
  <c r="I72" i="8"/>
  <c r="R71" i="8"/>
  <c r="S71" i="8" s="1"/>
  <c r="M71" i="8"/>
  <c r="K71" i="8"/>
  <c r="I71" i="8"/>
  <c r="R70" i="8"/>
  <c r="S70" i="8" s="1"/>
  <c r="M70" i="8"/>
  <c r="K70" i="8"/>
  <c r="I70" i="8"/>
  <c r="R69" i="8"/>
  <c r="S69" i="8" s="1"/>
  <c r="M69" i="8"/>
  <c r="K69" i="8"/>
  <c r="I69" i="8"/>
  <c r="R68" i="8"/>
  <c r="S68" i="8" s="1"/>
  <c r="M68" i="8"/>
  <c r="K68" i="8"/>
  <c r="I68" i="8"/>
  <c r="R67" i="8"/>
  <c r="S67" i="8" s="1"/>
  <c r="M67" i="8"/>
  <c r="K67" i="8"/>
  <c r="I67" i="8"/>
  <c r="R66" i="8"/>
  <c r="S66" i="8" s="1"/>
  <c r="M66" i="8"/>
  <c r="K66" i="8"/>
  <c r="I66" i="8"/>
  <c r="R65" i="8"/>
  <c r="S65" i="8" s="1"/>
  <c r="M65" i="8"/>
  <c r="K65" i="8"/>
  <c r="I65" i="8"/>
  <c r="R64" i="8"/>
  <c r="S64" i="8" s="1"/>
  <c r="M64" i="8"/>
  <c r="K64" i="8"/>
  <c r="I64" i="8"/>
  <c r="R63" i="8"/>
  <c r="S63" i="8" s="1"/>
  <c r="M63" i="8"/>
  <c r="K63" i="8"/>
  <c r="I63" i="8"/>
  <c r="R62" i="8"/>
  <c r="S62" i="8" s="1"/>
  <c r="M62" i="8"/>
  <c r="K62" i="8"/>
  <c r="I62" i="8"/>
  <c r="R61" i="8"/>
  <c r="S61" i="8" s="1"/>
  <c r="M61" i="8"/>
  <c r="K61" i="8"/>
  <c r="I61" i="8"/>
  <c r="R60" i="8"/>
  <c r="S60" i="8" s="1"/>
  <c r="M60" i="8"/>
  <c r="K60" i="8"/>
  <c r="I60" i="8"/>
  <c r="R59" i="8"/>
  <c r="S59" i="8" s="1"/>
  <c r="M59" i="8"/>
  <c r="K59" i="8"/>
  <c r="I59" i="8"/>
  <c r="R58" i="8"/>
  <c r="S58" i="8" s="1"/>
  <c r="M58" i="8"/>
  <c r="K58" i="8"/>
  <c r="I58" i="8"/>
  <c r="R57" i="8"/>
  <c r="S57" i="8" s="1"/>
  <c r="M57" i="8"/>
  <c r="K57" i="8"/>
  <c r="I57" i="8"/>
  <c r="R56" i="8"/>
  <c r="S56" i="8" s="1"/>
  <c r="M56" i="8"/>
  <c r="K56" i="8"/>
  <c r="I56" i="8"/>
  <c r="R55" i="8"/>
  <c r="S55" i="8" s="1"/>
  <c r="M55" i="8"/>
  <c r="K55" i="8"/>
  <c r="I55" i="8"/>
  <c r="R54" i="8"/>
  <c r="S54" i="8" s="1"/>
  <c r="M54" i="8"/>
  <c r="K54" i="8"/>
  <c r="I54" i="8"/>
  <c r="R53" i="8"/>
  <c r="S53" i="8" s="1"/>
  <c r="M53" i="8"/>
  <c r="K53" i="8"/>
  <c r="I53" i="8"/>
  <c r="R52" i="8"/>
  <c r="S52" i="8" s="1"/>
  <c r="M52" i="8"/>
  <c r="K52" i="8"/>
  <c r="I52" i="8"/>
  <c r="R51" i="8"/>
  <c r="S51" i="8" s="1"/>
  <c r="M51" i="8"/>
  <c r="K51" i="8"/>
  <c r="I51" i="8"/>
  <c r="R50" i="8"/>
  <c r="S50" i="8" s="1"/>
  <c r="M50" i="8"/>
  <c r="K50" i="8"/>
  <c r="I50" i="8"/>
  <c r="R49" i="8"/>
  <c r="S49" i="8" s="1"/>
  <c r="M49" i="8"/>
  <c r="K49" i="8"/>
  <c r="I49" i="8"/>
  <c r="R48" i="8"/>
  <c r="S48" i="8" s="1"/>
  <c r="M48" i="8"/>
  <c r="K48" i="8"/>
  <c r="I48" i="8"/>
  <c r="R47" i="8"/>
  <c r="S47" i="8" s="1"/>
  <c r="M47" i="8"/>
  <c r="K47" i="8"/>
  <c r="I47" i="8"/>
  <c r="R46" i="8"/>
  <c r="S46" i="8" s="1"/>
  <c r="M46" i="8"/>
  <c r="K46" i="8"/>
  <c r="I46" i="8"/>
  <c r="R45" i="8"/>
  <c r="S45" i="8" s="1"/>
  <c r="M45" i="8"/>
  <c r="K45" i="8"/>
  <c r="I45" i="8"/>
  <c r="R44" i="8"/>
  <c r="S44" i="8" s="1"/>
  <c r="M44" i="8"/>
  <c r="K44" i="8"/>
  <c r="I44" i="8"/>
  <c r="R43" i="8"/>
  <c r="S43" i="8" s="1"/>
  <c r="M43" i="8"/>
  <c r="K43" i="8"/>
  <c r="I43" i="8"/>
  <c r="R42" i="8"/>
  <c r="S42" i="8" s="1"/>
  <c r="M42" i="8"/>
  <c r="K42" i="8"/>
  <c r="I42" i="8"/>
  <c r="R41" i="8"/>
  <c r="S41" i="8" s="1"/>
  <c r="M41" i="8"/>
  <c r="K41" i="8"/>
  <c r="I41" i="8"/>
  <c r="R40" i="8"/>
  <c r="S40" i="8" s="1"/>
  <c r="M40" i="8"/>
  <c r="K40" i="8"/>
  <c r="I40" i="8"/>
  <c r="R39" i="8"/>
  <c r="S39" i="8" s="1"/>
  <c r="M39" i="8"/>
  <c r="K39" i="8"/>
  <c r="I39" i="8"/>
  <c r="R38" i="8"/>
  <c r="S38" i="8" s="1"/>
  <c r="M38" i="8"/>
  <c r="K38" i="8"/>
  <c r="I38" i="8"/>
  <c r="R37" i="8"/>
  <c r="S37" i="8" s="1"/>
  <c r="M37" i="8"/>
  <c r="K37" i="8"/>
  <c r="I37" i="8"/>
  <c r="R36" i="8"/>
  <c r="S36" i="8" s="1"/>
  <c r="M36" i="8"/>
  <c r="K36" i="8"/>
  <c r="I36" i="8"/>
  <c r="R35" i="8"/>
  <c r="S35" i="8" s="1"/>
  <c r="M35" i="8"/>
  <c r="K35" i="8"/>
  <c r="I35" i="8"/>
  <c r="R34" i="8"/>
  <c r="S34" i="8" s="1"/>
  <c r="M34" i="8"/>
  <c r="K34" i="8"/>
  <c r="I34" i="8"/>
  <c r="R33" i="8"/>
  <c r="S33" i="8" s="1"/>
  <c r="M33" i="8"/>
  <c r="K33" i="8"/>
  <c r="I33" i="8"/>
  <c r="R32" i="8"/>
  <c r="S32" i="8" s="1"/>
  <c r="M32" i="8"/>
  <c r="K32" i="8"/>
  <c r="I32" i="8"/>
  <c r="R31" i="8"/>
  <c r="S31" i="8" s="1"/>
  <c r="M31" i="8"/>
  <c r="K31" i="8"/>
  <c r="I31" i="8"/>
  <c r="R30" i="8"/>
  <c r="S30" i="8" s="1"/>
  <c r="M30" i="8"/>
  <c r="K30" i="8"/>
  <c r="I30" i="8"/>
  <c r="R29" i="8"/>
  <c r="S29" i="8" s="1"/>
  <c r="M29" i="8"/>
  <c r="K29" i="8"/>
  <c r="I29" i="8"/>
  <c r="R28" i="8"/>
  <c r="S28" i="8" s="1"/>
  <c r="M28" i="8"/>
  <c r="K28" i="8"/>
  <c r="I28" i="8"/>
  <c r="R27" i="8"/>
  <c r="S27" i="8" s="1"/>
  <c r="M27" i="8"/>
  <c r="K27" i="8"/>
  <c r="I27" i="8"/>
  <c r="R26" i="8"/>
  <c r="S26" i="8" s="1"/>
  <c r="M26" i="8"/>
  <c r="K26" i="8"/>
  <c r="I26" i="8"/>
  <c r="R25" i="8"/>
  <c r="S25" i="8" s="1"/>
  <c r="M25" i="8"/>
  <c r="K25" i="8"/>
  <c r="I25" i="8"/>
  <c r="R24" i="8"/>
  <c r="S24" i="8" s="1"/>
  <c r="M24" i="8"/>
  <c r="K24" i="8"/>
  <c r="I24" i="8"/>
  <c r="R23" i="8"/>
  <c r="S23" i="8" s="1"/>
  <c r="M23" i="8"/>
  <c r="K23" i="8"/>
  <c r="I23" i="8"/>
  <c r="R22" i="8"/>
  <c r="S22" i="8" s="1"/>
  <c r="M22" i="8"/>
  <c r="K22" i="8"/>
  <c r="I22" i="8"/>
  <c r="R21" i="8"/>
  <c r="S21" i="8" s="1"/>
  <c r="M21" i="8"/>
  <c r="K21" i="8"/>
  <c r="I21" i="8"/>
  <c r="R20" i="8"/>
  <c r="S20" i="8" s="1"/>
  <c r="M20" i="8"/>
  <c r="K20" i="8"/>
  <c r="I20" i="8"/>
  <c r="R19" i="8"/>
  <c r="S19" i="8" s="1"/>
  <c r="M19" i="8"/>
  <c r="K19" i="8"/>
  <c r="I19" i="8"/>
  <c r="R18" i="8"/>
  <c r="S18" i="8" s="1"/>
  <c r="M18" i="8"/>
  <c r="K18" i="8"/>
  <c r="I18" i="8"/>
  <c r="R685" i="7"/>
  <c r="S685" i="7" s="1"/>
  <c r="M685" i="7"/>
  <c r="K685" i="7"/>
  <c r="I685" i="7"/>
  <c r="R684" i="7"/>
  <c r="S684" i="7" s="1"/>
  <c r="M684" i="7"/>
  <c r="K684" i="7"/>
  <c r="I684" i="7"/>
  <c r="R683" i="7"/>
  <c r="S683" i="7" s="1"/>
  <c r="M683" i="7"/>
  <c r="K683" i="7"/>
  <c r="I683" i="7"/>
  <c r="R682" i="7"/>
  <c r="S682" i="7" s="1"/>
  <c r="M682" i="7"/>
  <c r="K682" i="7"/>
  <c r="I682" i="7"/>
  <c r="R681" i="7"/>
  <c r="S681" i="7" s="1"/>
  <c r="M681" i="7"/>
  <c r="K681" i="7"/>
  <c r="I681" i="7"/>
  <c r="R680" i="7"/>
  <c r="S680" i="7" s="1"/>
  <c r="M680" i="7"/>
  <c r="K680" i="7"/>
  <c r="I680" i="7"/>
  <c r="R679" i="7"/>
  <c r="S679" i="7" s="1"/>
  <c r="M679" i="7"/>
  <c r="K679" i="7"/>
  <c r="I679" i="7"/>
  <c r="R678" i="7"/>
  <c r="S678" i="7" s="1"/>
  <c r="M678" i="7"/>
  <c r="K678" i="7"/>
  <c r="I678" i="7"/>
  <c r="R677" i="7"/>
  <c r="S677" i="7" s="1"/>
  <c r="M677" i="7"/>
  <c r="K677" i="7"/>
  <c r="I677" i="7"/>
  <c r="R676" i="7"/>
  <c r="S676" i="7" s="1"/>
  <c r="M676" i="7"/>
  <c r="K676" i="7"/>
  <c r="I676" i="7"/>
  <c r="R675" i="7"/>
  <c r="S675" i="7" s="1"/>
  <c r="M675" i="7"/>
  <c r="K675" i="7"/>
  <c r="I675" i="7"/>
  <c r="R674" i="7"/>
  <c r="S674" i="7" s="1"/>
  <c r="M674" i="7"/>
  <c r="K674" i="7"/>
  <c r="I674" i="7"/>
  <c r="R673" i="7"/>
  <c r="S673" i="7" s="1"/>
  <c r="M673" i="7"/>
  <c r="K673" i="7"/>
  <c r="I673" i="7"/>
  <c r="R672" i="7"/>
  <c r="S672" i="7" s="1"/>
  <c r="M672" i="7"/>
  <c r="K672" i="7"/>
  <c r="I672" i="7"/>
  <c r="R671" i="7"/>
  <c r="S671" i="7" s="1"/>
  <c r="M671" i="7"/>
  <c r="K671" i="7"/>
  <c r="I671" i="7"/>
  <c r="R670" i="7"/>
  <c r="S670" i="7" s="1"/>
  <c r="M670" i="7"/>
  <c r="K670" i="7"/>
  <c r="I670" i="7"/>
  <c r="R669" i="7"/>
  <c r="S669" i="7" s="1"/>
  <c r="M669" i="7"/>
  <c r="K669" i="7"/>
  <c r="I669" i="7"/>
  <c r="R668" i="7"/>
  <c r="S668" i="7" s="1"/>
  <c r="M668" i="7"/>
  <c r="K668" i="7"/>
  <c r="I668" i="7"/>
  <c r="R667" i="7"/>
  <c r="S667" i="7" s="1"/>
  <c r="M667" i="7"/>
  <c r="K667" i="7"/>
  <c r="I667" i="7"/>
  <c r="R666" i="7"/>
  <c r="S666" i="7" s="1"/>
  <c r="M666" i="7"/>
  <c r="K666" i="7"/>
  <c r="I666" i="7"/>
  <c r="R665" i="7"/>
  <c r="S665" i="7" s="1"/>
  <c r="M665" i="7"/>
  <c r="K665" i="7"/>
  <c r="I665" i="7"/>
  <c r="R664" i="7"/>
  <c r="S664" i="7" s="1"/>
  <c r="M664" i="7"/>
  <c r="K664" i="7"/>
  <c r="I664" i="7"/>
  <c r="R663" i="7"/>
  <c r="S663" i="7" s="1"/>
  <c r="M663" i="7"/>
  <c r="K663" i="7"/>
  <c r="I663" i="7"/>
  <c r="R662" i="7"/>
  <c r="S662" i="7" s="1"/>
  <c r="M662" i="7"/>
  <c r="K662" i="7"/>
  <c r="I662" i="7"/>
  <c r="R661" i="7"/>
  <c r="S661" i="7" s="1"/>
  <c r="M661" i="7"/>
  <c r="K661" i="7"/>
  <c r="I661" i="7"/>
  <c r="R660" i="7"/>
  <c r="S660" i="7" s="1"/>
  <c r="M660" i="7"/>
  <c r="K660" i="7"/>
  <c r="I660" i="7"/>
  <c r="R659" i="7"/>
  <c r="S659" i="7" s="1"/>
  <c r="M659" i="7"/>
  <c r="K659" i="7"/>
  <c r="I659" i="7"/>
  <c r="R658" i="7"/>
  <c r="S658" i="7" s="1"/>
  <c r="M658" i="7"/>
  <c r="K658" i="7"/>
  <c r="I658" i="7"/>
  <c r="R657" i="7"/>
  <c r="S657" i="7" s="1"/>
  <c r="M657" i="7"/>
  <c r="K657" i="7"/>
  <c r="I657" i="7"/>
  <c r="R656" i="7"/>
  <c r="S656" i="7" s="1"/>
  <c r="M656" i="7"/>
  <c r="K656" i="7"/>
  <c r="I656" i="7"/>
  <c r="R655" i="7"/>
  <c r="S655" i="7" s="1"/>
  <c r="M655" i="7"/>
  <c r="K655" i="7"/>
  <c r="I655" i="7"/>
  <c r="R654" i="7"/>
  <c r="S654" i="7" s="1"/>
  <c r="M654" i="7"/>
  <c r="K654" i="7"/>
  <c r="I654" i="7"/>
  <c r="R653" i="7"/>
  <c r="S653" i="7" s="1"/>
  <c r="M653" i="7"/>
  <c r="K653" i="7"/>
  <c r="I653" i="7"/>
  <c r="R652" i="7"/>
  <c r="S652" i="7" s="1"/>
  <c r="M652" i="7"/>
  <c r="K652" i="7"/>
  <c r="I652" i="7"/>
  <c r="R651" i="7"/>
  <c r="S651" i="7" s="1"/>
  <c r="M651" i="7"/>
  <c r="K651" i="7"/>
  <c r="I651" i="7"/>
  <c r="R650" i="7"/>
  <c r="S650" i="7" s="1"/>
  <c r="M650" i="7"/>
  <c r="K650" i="7"/>
  <c r="I650" i="7"/>
  <c r="R649" i="7"/>
  <c r="S649" i="7" s="1"/>
  <c r="M649" i="7"/>
  <c r="K649" i="7"/>
  <c r="I649" i="7"/>
  <c r="R648" i="7"/>
  <c r="S648" i="7" s="1"/>
  <c r="M648" i="7"/>
  <c r="K648" i="7"/>
  <c r="I648" i="7"/>
  <c r="R647" i="7"/>
  <c r="S647" i="7" s="1"/>
  <c r="M647" i="7"/>
  <c r="K647" i="7"/>
  <c r="I647" i="7"/>
  <c r="R646" i="7"/>
  <c r="S646" i="7" s="1"/>
  <c r="M646" i="7"/>
  <c r="K646" i="7"/>
  <c r="I646" i="7"/>
  <c r="R645" i="7"/>
  <c r="S645" i="7" s="1"/>
  <c r="M645" i="7"/>
  <c r="K645" i="7"/>
  <c r="I645" i="7"/>
  <c r="R644" i="7"/>
  <c r="S644" i="7" s="1"/>
  <c r="M644" i="7"/>
  <c r="K644" i="7"/>
  <c r="I644" i="7"/>
  <c r="R643" i="7"/>
  <c r="S643" i="7" s="1"/>
  <c r="M643" i="7"/>
  <c r="K643" i="7"/>
  <c r="I643" i="7"/>
  <c r="R642" i="7"/>
  <c r="S642" i="7" s="1"/>
  <c r="M642" i="7"/>
  <c r="K642" i="7"/>
  <c r="I642" i="7"/>
  <c r="R641" i="7"/>
  <c r="S641" i="7" s="1"/>
  <c r="M641" i="7"/>
  <c r="K641" i="7"/>
  <c r="I641" i="7"/>
  <c r="R640" i="7"/>
  <c r="S640" i="7" s="1"/>
  <c r="M640" i="7"/>
  <c r="K640" i="7"/>
  <c r="I640" i="7"/>
  <c r="R639" i="7"/>
  <c r="S639" i="7" s="1"/>
  <c r="M639" i="7"/>
  <c r="K639" i="7"/>
  <c r="I639" i="7"/>
  <c r="R638" i="7"/>
  <c r="S638" i="7" s="1"/>
  <c r="M638" i="7"/>
  <c r="K638" i="7"/>
  <c r="I638" i="7"/>
  <c r="R637" i="7"/>
  <c r="S637" i="7" s="1"/>
  <c r="M637" i="7"/>
  <c r="K637" i="7"/>
  <c r="I637" i="7"/>
  <c r="R636" i="7"/>
  <c r="S636" i="7" s="1"/>
  <c r="M636" i="7"/>
  <c r="K636" i="7"/>
  <c r="I636" i="7"/>
  <c r="R635" i="7"/>
  <c r="S635" i="7" s="1"/>
  <c r="M635" i="7"/>
  <c r="K635" i="7"/>
  <c r="I635" i="7"/>
  <c r="R634" i="7"/>
  <c r="S634" i="7" s="1"/>
  <c r="M634" i="7"/>
  <c r="K634" i="7"/>
  <c r="I634" i="7"/>
  <c r="R633" i="7"/>
  <c r="S633" i="7" s="1"/>
  <c r="M633" i="7"/>
  <c r="K633" i="7"/>
  <c r="I633" i="7"/>
  <c r="R632" i="7"/>
  <c r="S632" i="7" s="1"/>
  <c r="M632" i="7"/>
  <c r="K632" i="7"/>
  <c r="I632" i="7"/>
  <c r="R631" i="7"/>
  <c r="S631" i="7" s="1"/>
  <c r="M631" i="7"/>
  <c r="K631" i="7"/>
  <c r="I631" i="7"/>
  <c r="R630" i="7"/>
  <c r="S630" i="7" s="1"/>
  <c r="M630" i="7"/>
  <c r="K630" i="7"/>
  <c r="I630" i="7"/>
  <c r="R629" i="7"/>
  <c r="S629" i="7" s="1"/>
  <c r="M629" i="7"/>
  <c r="K629" i="7"/>
  <c r="I629" i="7"/>
  <c r="R628" i="7"/>
  <c r="S628" i="7" s="1"/>
  <c r="M628" i="7"/>
  <c r="K628" i="7"/>
  <c r="I628" i="7"/>
  <c r="R627" i="7"/>
  <c r="S627" i="7" s="1"/>
  <c r="M627" i="7"/>
  <c r="K627" i="7"/>
  <c r="I627" i="7"/>
  <c r="R626" i="7"/>
  <c r="S626" i="7" s="1"/>
  <c r="M626" i="7"/>
  <c r="K626" i="7"/>
  <c r="I626" i="7"/>
  <c r="R625" i="7"/>
  <c r="S625" i="7" s="1"/>
  <c r="M625" i="7"/>
  <c r="K625" i="7"/>
  <c r="I625" i="7"/>
  <c r="R624" i="7"/>
  <c r="S624" i="7" s="1"/>
  <c r="M624" i="7"/>
  <c r="K624" i="7"/>
  <c r="I624" i="7"/>
  <c r="R623" i="7"/>
  <c r="S623" i="7" s="1"/>
  <c r="M623" i="7"/>
  <c r="K623" i="7"/>
  <c r="I623" i="7"/>
  <c r="R622" i="7"/>
  <c r="S622" i="7" s="1"/>
  <c r="M622" i="7"/>
  <c r="K622" i="7"/>
  <c r="I622" i="7"/>
  <c r="R621" i="7"/>
  <c r="S621" i="7" s="1"/>
  <c r="M621" i="7"/>
  <c r="K621" i="7"/>
  <c r="I621" i="7"/>
  <c r="R620" i="7"/>
  <c r="S620" i="7" s="1"/>
  <c r="M620" i="7"/>
  <c r="K620" i="7"/>
  <c r="I620" i="7"/>
  <c r="R619" i="7"/>
  <c r="S619" i="7" s="1"/>
  <c r="M619" i="7"/>
  <c r="K619" i="7"/>
  <c r="I619" i="7"/>
  <c r="R618" i="7"/>
  <c r="S618" i="7" s="1"/>
  <c r="M618" i="7"/>
  <c r="K618" i="7"/>
  <c r="I618" i="7"/>
  <c r="R617" i="7"/>
  <c r="S617" i="7" s="1"/>
  <c r="M617" i="7"/>
  <c r="K617" i="7"/>
  <c r="I617" i="7"/>
  <c r="R616" i="7"/>
  <c r="S616" i="7" s="1"/>
  <c r="M616" i="7"/>
  <c r="K616" i="7"/>
  <c r="I616" i="7"/>
  <c r="R615" i="7"/>
  <c r="S615" i="7" s="1"/>
  <c r="M615" i="7"/>
  <c r="K615" i="7"/>
  <c r="I615" i="7"/>
  <c r="R614" i="7"/>
  <c r="S614" i="7" s="1"/>
  <c r="M614" i="7"/>
  <c r="K614" i="7"/>
  <c r="I614" i="7"/>
  <c r="R613" i="7"/>
  <c r="S613" i="7" s="1"/>
  <c r="M613" i="7"/>
  <c r="K613" i="7"/>
  <c r="I613" i="7"/>
  <c r="R612" i="7"/>
  <c r="S612" i="7" s="1"/>
  <c r="M612" i="7"/>
  <c r="K612" i="7"/>
  <c r="I612" i="7"/>
  <c r="R611" i="7"/>
  <c r="S611" i="7" s="1"/>
  <c r="M611" i="7"/>
  <c r="K611" i="7"/>
  <c r="I611" i="7"/>
  <c r="R610" i="7"/>
  <c r="S610" i="7" s="1"/>
  <c r="M610" i="7"/>
  <c r="K610" i="7"/>
  <c r="I610" i="7"/>
  <c r="R609" i="7"/>
  <c r="S609" i="7" s="1"/>
  <c r="M609" i="7"/>
  <c r="K609" i="7"/>
  <c r="I609" i="7"/>
  <c r="R608" i="7"/>
  <c r="S608" i="7" s="1"/>
  <c r="M608" i="7"/>
  <c r="K608" i="7"/>
  <c r="I608" i="7"/>
  <c r="R607" i="7"/>
  <c r="S607" i="7" s="1"/>
  <c r="M607" i="7"/>
  <c r="K607" i="7"/>
  <c r="I607" i="7"/>
  <c r="R606" i="7"/>
  <c r="S606" i="7" s="1"/>
  <c r="M606" i="7"/>
  <c r="K606" i="7"/>
  <c r="I606" i="7"/>
  <c r="R605" i="7"/>
  <c r="S605" i="7" s="1"/>
  <c r="M605" i="7"/>
  <c r="K605" i="7"/>
  <c r="I605" i="7"/>
  <c r="R604" i="7"/>
  <c r="S604" i="7" s="1"/>
  <c r="M604" i="7"/>
  <c r="K604" i="7"/>
  <c r="I604" i="7"/>
  <c r="R603" i="7"/>
  <c r="S603" i="7" s="1"/>
  <c r="M603" i="7"/>
  <c r="K603" i="7"/>
  <c r="I603" i="7"/>
  <c r="R602" i="7"/>
  <c r="S602" i="7" s="1"/>
  <c r="M602" i="7"/>
  <c r="K602" i="7"/>
  <c r="I602" i="7"/>
  <c r="R601" i="7"/>
  <c r="S601" i="7" s="1"/>
  <c r="M601" i="7"/>
  <c r="K601" i="7"/>
  <c r="I601" i="7"/>
  <c r="R600" i="7"/>
  <c r="S600" i="7" s="1"/>
  <c r="M600" i="7"/>
  <c r="K600" i="7"/>
  <c r="I600" i="7"/>
  <c r="R599" i="7"/>
  <c r="S599" i="7" s="1"/>
  <c r="M599" i="7"/>
  <c r="K599" i="7"/>
  <c r="I599" i="7"/>
  <c r="R598" i="7"/>
  <c r="S598" i="7" s="1"/>
  <c r="M598" i="7"/>
  <c r="K598" i="7"/>
  <c r="I598" i="7"/>
  <c r="R597" i="7"/>
  <c r="S597" i="7" s="1"/>
  <c r="M597" i="7"/>
  <c r="K597" i="7"/>
  <c r="I597" i="7"/>
  <c r="R596" i="7"/>
  <c r="S596" i="7" s="1"/>
  <c r="M596" i="7"/>
  <c r="K596" i="7"/>
  <c r="I596" i="7"/>
  <c r="R595" i="7"/>
  <c r="S595" i="7" s="1"/>
  <c r="M595" i="7"/>
  <c r="K595" i="7"/>
  <c r="I595" i="7"/>
  <c r="R594" i="7"/>
  <c r="S594" i="7" s="1"/>
  <c r="M594" i="7"/>
  <c r="K594" i="7"/>
  <c r="I594" i="7"/>
  <c r="R593" i="7"/>
  <c r="S593" i="7" s="1"/>
  <c r="M593" i="7"/>
  <c r="K593" i="7"/>
  <c r="I593" i="7"/>
  <c r="R592" i="7"/>
  <c r="S592" i="7" s="1"/>
  <c r="M592" i="7"/>
  <c r="K592" i="7"/>
  <c r="I592" i="7"/>
  <c r="R591" i="7"/>
  <c r="S591" i="7" s="1"/>
  <c r="M591" i="7"/>
  <c r="K591" i="7"/>
  <c r="I591" i="7"/>
  <c r="R590" i="7"/>
  <c r="S590" i="7" s="1"/>
  <c r="M590" i="7"/>
  <c r="K590" i="7"/>
  <c r="I590" i="7"/>
  <c r="R589" i="7"/>
  <c r="S589" i="7" s="1"/>
  <c r="M589" i="7"/>
  <c r="K589" i="7"/>
  <c r="I589" i="7"/>
  <c r="R588" i="7"/>
  <c r="S588" i="7" s="1"/>
  <c r="M588" i="7"/>
  <c r="K588" i="7"/>
  <c r="I588" i="7"/>
  <c r="R587" i="7"/>
  <c r="S587" i="7" s="1"/>
  <c r="M587" i="7"/>
  <c r="K587" i="7"/>
  <c r="I587" i="7"/>
  <c r="R586" i="7"/>
  <c r="S586" i="7" s="1"/>
  <c r="M586" i="7"/>
  <c r="K586" i="7"/>
  <c r="I586" i="7"/>
  <c r="R585" i="7"/>
  <c r="S585" i="7" s="1"/>
  <c r="M585" i="7"/>
  <c r="K585" i="7"/>
  <c r="I585" i="7"/>
  <c r="R584" i="7"/>
  <c r="S584" i="7" s="1"/>
  <c r="M584" i="7"/>
  <c r="K584" i="7"/>
  <c r="I584" i="7"/>
  <c r="R583" i="7"/>
  <c r="S583" i="7" s="1"/>
  <c r="M583" i="7"/>
  <c r="K583" i="7"/>
  <c r="I583" i="7"/>
  <c r="R582" i="7"/>
  <c r="S582" i="7" s="1"/>
  <c r="M582" i="7"/>
  <c r="K582" i="7"/>
  <c r="I582" i="7"/>
  <c r="R581" i="7"/>
  <c r="S581" i="7" s="1"/>
  <c r="M581" i="7"/>
  <c r="K581" i="7"/>
  <c r="I581" i="7"/>
  <c r="R580" i="7"/>
  <c r="S580" i="7" s="1"/>
  <c r="M580" i="7"/>
  <c r="K580" i="7"/>
  <c r="I580" i="7"/>
  <c r="R579" i="7"/>
  <c r="S579" i="7" s="1"/>
  <c r="M579" i="7"/>
  <c r="K579" i="7"/>
  <c r="I579" i="7"/>
  <c r="R578" i="7"/>
  <c r="S578" i="7" s="1"/>
  <c r="M578" i="7"/>
  <c r="K578" i="7"/>
  <c r="I578" i="7"/>
  <c r="R577" i="7"/>
  <c r="S577" i="7" s="1"/>
  <c r="M577" i="7"/>
  <c r="K577" i="7"/>
  <c r="I577" i="7"/>
  <c r="R576" i="7"/>
  <c r="S576" i="7" s="1"/>
  <c r="M576" i="7"/>
  <c r="K576" i="7"/>
  <c r="I576" i="7"/>
  <c r="R575" i="7"/>
  <c r="S575" i="7" s="1"/>
  <c r="M575" i="7"/>
  <c r="K575" i="7"/>
  <c r="I575" i="7"/>
  <c r="R574" i="7"/>
  <c r="S574" i="7" s="1"/>
  <c r="M574" i="7"/>
  <c r="K574" i="7"/>
  <c r="I574" i="7"/>
  <c r="R573" i="7"/>
  <c r="S573" i="7" s="1"/>
  <c r="M573" i="7"/>
  <c r="K573" i="7"/>
  <c r="I573" i="7"/>
  <c r="R572" i="7"/>
  <c r="S572" i="7" s="1"/>
  <c r="M572" i="7"/>
  <c r="K572" i="7"/>
  <c r="I572" i="7"/>
  <c r="R571" i="7"/>
  <c r="S571" i="7" s="1"/>
  <c r="M571" i="7"/>
  <c r="K571" i="7"/>
  <c r="I571" i="7"/>
  <c r="R570" i="7"/>
  <c r="S570" i="7" s="1"/>
  <c r="M570" i="7"/>
  <c r="K570" i="7"/>
  <c r="I570" i="7"/>
  <c r="R569" i="7"/>
  <c r="S569" i="7" s="1"/>
  <c r="M569" i="7"/>
  <c r="K569" i="7"/>
  <c r="I569" i="7"/>
  <c r="R568" i="7"/>
  <c r="S568" i="7" s="1"/>
  <c r="M568" i="7"/>
  <c r="K568" i="7"/>
  <c r="I568" i="7"/>
  <c r="R567" i="7"/>
  <c r="S567" i="7" s="1"/>
  <c r="M567" i="7"/>
  <c r="K567" i="7"/>
  <c r="I567" i="7"/>
  <c r="R566" i="7"/>
  <c r="S566" i="7" s="1"/>
  <c r="M566" i="7"/>
  <c r="K566" i="7"/>
  <c r="I566" i="7"/>
  <c r="R565" i="7"/>
  <c r="S565" i="7" s="1"/>
  <c r="M565" i="7"/>
  <c r="K565" i="7"/>
  <c r="I565" i="7"/>
  <c r="R564" i="7"/>
  <c r="S564" i="7" s="1"/>
  <c r="M564" i="7"/>
  <c r="K564" i="7"/>
  <c r="I564" i="7"/>
  <c r="R563" i="7"/>
  <c r="S563" i="7" s="1"/>
  <c r="M563" i="7"/>
  <c r="K563" i="7"/>
  <c r="I563" i="7"/>
  <c r="R562" i="7"/>
  <c r="S562" i="7" s="1"/>
  <c r="M562" i="7"/>
  <c r="K562" i="7"/>
  <c r="I562" i="7"/>
  <c r="R561" i="7"/>
  <c r="S561" i="7" s="1"/>
  <c r="M561" i="7"/>
  <c r="K561" i="7"/>
  <c r="I561" i="7"/>
  <c r="R560" i="7"/>
  <c r="S560" i="7" s="1"/>
  <c r="M560" i="7"/>
  <c r="K560" i="7"/>
  <c r="I560" i="7"/>
  <c r="R559" i="7"/>
  <c r="S559" i="7" s="1"/>
  <c r="M559" i="7"/>
  <c r="K559" i="7"/>
  <c r="I559" i="7"/>
  <c r="R558" i="7"/>
  <c r="S558" i="7" s="1"/>
  <c r="M558" i="7"/>
  <c r="K558" i="7"/>
  <c r="I558" i="7"/>
  <c r="R557" i="7"/>
  <c r="S557" i="7" s="1"/>
  <c r="M557" i="7"/>
  <c r="K557" i="7"/>
  <c r="I557" i="7"/>
  <c r="R556" i="7"/>
  <c r="S556" i="7" s="1"/>
  <c r="M556" i="7"/>
  <c r="K556" i="7"/>
  <c r="I556" i="7"/>
  <c r="R555" i="7"/>
  <c r="S555" i="7" s="1"/>
  <c r="M555" i="7"/>
  <c r="K555" i="7"/>
  <c r="I555" i="7"/>
  <c r="R554" i="7"/>
  <c r="S554" i="7" s="1"/>
  <c r="M554" i="7"/>
  <c r="K554" i="7"/>
  <c r="I554" i="7"/>
  <c r="R553" i="7"/>
  <c r="S553" i="7" s="1"/>
  <c r="M553" i="7"/>
  <c r="K553" i="7"/>
  <c r="I553" i="7"/>
  <c r="R552" i="7"/>
  <c r="S552" i="7" s="1"/>
  <c r="M552" i="7"/>
  <c r="K552" i="7"/>
  <c r="I552" i="7"/>
  <c r="R551" i="7"/>
  <c r="S551" i="7" s="1"/>
  <c r="M551" i="7"/>
  <c r="K551" i="7"/>
  <c r="I551" i="7"/>
  <c r="R550" i="7"/>
  <c r="S550" i="7" s="1"/>
  <c r="M550" i="7"/>
  <c r="K550" i="7"/>
  <c r="I550" i="7"/>
  <c r="R549" i="7"/>
  <c r="S549" i="7" s="1"/>
  <c r="M549" i="7"/>
  <c r="K549" i="7"/>
  <c r="I549" i="7"/>
  <c r="R548" i="7"/>
  <c r="S548" i="7" s="1"/>
  <c r="M548" i="7"/>
  <c r="K548" i="7"/>
  <c r="I548" i="7"/>
  <c r="R547" i="7"/>
  <c r="S547" i="7" s="1"/>
  <c r="M547" i="7"/>
  <c r="K547" i="7"/>
  <c r="I547" i="7"/>
  <c r="R546" i="7"/>
  <c r="S546" i="7" s="1"/>
  <c r="M546" i="7"/>
  <c r="K546" i="7"/>
  <c r="I546" i="7"/>
  <c r="R545" i="7"/>
  <c r="S545" i="7" s="1"/>
  <c r="M545" i="7"/>
  <c r="K545" i="7"/>
  <c r="I545" i="7"/>
  <c r="R544" i="7"/>
  <c r="S544" i="7" s="1"/>
  <c r="M544" i="7"/>
  <c r="K544" i="7"/>
  <c r="I544" i="7"/>
  <c r="R543" i="7"/>
  <c r="S543" i="7" s="1"/>
  <c r="M543" i="7"/>
  <c r="K543" i="7"/>
  <c r="I543" i="7"/>
  <c r="R542" i="7"/>
  <c r="S542" i="7" s="1"/>
  <c r="M542" i="7"/>
  <c r="K542" i="7"/>
  <c r="I542" i="7"/>
  <c r="R541" i="7"/>
  <c r="S541" i="7" s="1"/>
  <c r="M541" i="7"/>
  <c r="K541" i="7"/>
  <c r="I541" i="7"/>
  <c r="R540" i="7"/>
  <c r="S540" i="7" s="1"/>
  <c r="M540" i="7"/>
  <c r="K540" i="7"/>
  <c r="I540" i="7"/>
  <c r="R539" i="7"/>
  <c r="S539" i="7" s="1"/>
  <c r="M539" i="7"/>
  <c r="K539" i="7"/>
  <c r="I539" i="7"/>
  <c r="R538" i="7"/>
  <c r="S538" i="7" s="1"/>
  <c r="M538" i="7"/>
  <c r="K538" i="7"/>
  <c r="I538" i="7"/>
  <c r="R537" i="7"/>
  <c r="S537" i="7" s="1"/>
  <c r="M537" i="7"/>
  <c r="K537" i="7"/>
  <c r="I537" i="7"/>
  <c r="R536" i="7"/>
  <c r="S536" i="7" s="1"/>
  <c r="M536" i="7"/>
  <c r="K536" i="7"/>
  <c r="I536" i="7"/>
  <c r="R535" i="7"/>
  <c r="S535" i="7" s="1"/>
  <c r="M535" i="7"/>
  <c r="K535" i="7"/>
  <c r="I535" i="7"/>
  <c r="R534" i="7"/>
  <c r="S534" i="7" s="1"/>
  <c r="M534" i="7"/>
  <c r="K534" i="7"/>
  <c r="I534" i="7"/>
  <c r="R533" i="7"/>
  <c r="S533" i="7" s="1"/>
  <c r="M533" i="7"/>
  <c r="K533" i="7"/>
  <c r="I533" i="7"/>
  <c r="R532" i="7"/>
  <c r="S532" i="7" s="1"/>
  <c r="M532" i="7"/>
  <c r="K532" i="7"/>
  <c r="I532" i="7"/>
  <c r="R531" i="7"/>
  <c r="S531" i="7" s="1"/>
  <c r="M531" i="7"/>
  <c r="K531" i="7"/>
  <c r="I531" i="7"/>
  <c r="R530" i="7"/>
  <c r="S530" i="7" s="1"/>
  <c r="M530" i="7"/>
  <c r="K530" i="7"/>
  <c r="I530" i="7"/>
  <c r="R529" i="7"/>
  <c r="S529" i="7" s="1"/>
  <c r="M529" i="7"/>
  <c r="K529" i="7"/>
  <c r="I529" i="7"/>
  <c r="R528" i="7"/>
  <c r="S528" i="7" s="1"/>
  <c r="M528" i="7"/>
  <c r="K528" i="7"/>
  <c r="I528" i="7"/>
  <c r="R527" i="7"/>
  <c r="S527" i="7" s="1"/>
  <c r="M527" i="7"/>
  <c r="K527" i="7"/>
  <c r="I527" i="7"/>
  <c r="R526" i="7"/>
  <c r="S526" i="7" s="1"/>
  <c r="M526" i="7"/>
  <c r="K526" i="7"/>
  <c r="I526" i="7"/>
  <c r="R525" i="7"/>
  <c r="S525" i="7" s="1"/>
  <c r="M525" i="7"/>
  <c r="K525" i="7"/>
  <c r="I525" i="7"/>
  <c r="R524" i="7"/>
  <c r="S524" i="7" s="1"/>
  <c r="M524" i="7"/>
  <c r="K524" i="7"/>
  <c r="I524" i="7"/>
  <c r="R523" i="7"/>
  <c r="S523" i="7" s="1"/>
  <c r="M523" i="7"/>
  <c r="K523" i="7"/>
  <c r="I523" i="7"/>
  <c r="R522" i="7"/>
  <c r="S522" i="7" s="1"/>
  <c r="M522" i="7"/>
  <c r="K522" i="7"/>
  <c r="I522" i="7"/>
  <c r="R521" i="7"/>
  <c r="S521" i="7" s="1"/>
  <c r="M521" i="7"/>
  <c r="K521" i="7"/>
  <c r="I521" i="7"/>
  <c r="R520" i="7"/>
  <c r="S520" i="7" s="1"/>
  <c r="M520" i="7"/>
  <c r="K520" i="7"/>
  <c r="I520" i="7"/>
  <c r="R519" i="7"/>
  <c r="S519" i="7" s="1"/>
  <c r="M519" i="7"/>
  <c r="K519" i="7"/>
  <c r="I519" i="7"/>
  <c r="R518" i="7"/>
  <c r="S518" i="7" s="1"/>
  <c r="M518" i="7"/>
  <c r="K518" i="7"/>
  <c r="I518" i="7"/>
  <c r="R517" i="7"/>
  <c r="S517" i="7" s="1"/>
  <c r="M517" i="7"/>
  <c r="K517" i="7"/>
  <c r="I517" i="7"/>
  <c r="R516" i="7"/>
  <c r="S516" i="7" s="1"/>
  <c r="M516" i="7"/>
  <c r="K516" i="7"/>
  <c r="I516" i="7"/>
  <c r="R515" i="7"/>
  <c r="S515" i="7" s="1"/>
  <c r="M515" i="7"/>
  <c r="K515" i="7"/>
  <c r="I515" i="7"/>
  <c r="R514" i="7"/>
  <c r="S514" i="7" s="1"/>
  <c r="M514" i="7"/>
  <c r="K514" i="7"/>
  <c r="I514" i="7"/>
  <c r="R513" i="7"/>
  <c r="S513" i="7" s="1"/>
  <c r="M513" i="7"/>
  <c r="K513" i="7"/>
  <c r="I513" i="7"/>
  <c r="R512" i="7"/>
  <c r="S512" i="7" s="1"/>
  <c r="M512" i="7"/>
  <c r="K512" i="7"/>
  <c r="I512" i="7"/>
  <c r="R511" i="7"/>
  <c r="S511" i="7" s="1"/>
  <c r="M511" i="7"/>
  <c r="K511" i="7"/>
  <c r="I511" i="7"/>
  <c r="R510" i="7"/>
  <c r="S510" i="7" s="1"/>
  <c r="M510" i="7"/>
  <c r="K510" i="7"/>
  <c r="I510" i="7"/>
  <c r="R509" i="7"/>
  <c r="S509" i="7" s="1"/>
  <c r="M509" i="7"/>
  <c r="K509" i="7"/>
  <c r="I509" i="7"/>
  <c r="R508" i="7"/>
  <c r="S508" i="7" s="1"/>
  <c r="M508" i="7"/>
  <c r="K508" i="7"/>
  <c r="I508" i="7"/>
  <c r="R507" i="7"/>
  <c r="S507" i="7" s="1"/>
  <c r="M507" i="7"/>
  <c r="K507" i="7"/>
  <c r="I507" i="7"/>
  <c r="R506" i="7"/>
  <c r="S506" i="7" s="1"/>
  <c r="M506" i="7"/>
  <c r="K506" i="7"/>
  <c r="I506" i="7"/>
  <c r="R505" i="7"/>
  <c r="S505" i="7" s="1"/>
  <c r="M505" i="7"/>
  <c r="K505" i="7"/>
  <c r="I505" i="7"/>
  <c r="R504" i="7"/>
  <c r="S504" i="7" s="1"/>
  <c r="M504" i="7"/>
  <c r="K504" i="7"/>
  <c r="I504" i="7"/>
  <c r="R503" i="7"/>
  <c r="S503" i="7" s="1"/>
  <c r="M503" i="7"/>
  <c r="K503" i="7"/>
  <c r="I503" i="7"/>
  <c r="R502" i="7"/>
  <c r="S502" i="7" s="1"/>
  <c r="M502" i="7"/>
  <c r="K502" i="7"/>
  <c r="I502" i="7"/>
  <c r="R501" i="7"/>
  <c r="S501" i="7" s="1"/>
  <c r="M501" i="7"/>
  <c r="K501" i="7"/>
  <c r="I501" i="7"/>
  <c r="R500" i="7"/>
  <c r="S500" i="7" s="1"/>
  <c r="M500" i="7"/>
  <c r="K500" i="7"/>
  <c r="I500" i="7"/>
  <c r="R499" i="7"/>
  <c r="S499" i="7" s="1"/>
  <c r="M499" i="7"/>
  <c r="K499" i="7"/>
  <c r="I499" i="7"/>
  <c r="R498" i="7"/>
  <c r="S498" i="7" s="1"/>
  <c r="M498" i="7"/>
  <c r="K498" i="7"/>
  <c r="I498" i="7"/>
  <c r="R497" i="7"/>
  <c r="S497" i="7" s="1"/>
  <c r="M497" i="7"/>
  <c r="K497" i="7"/>
  <c r="I497" i="7"/>
  <c r="R496" i="7"/>
  <c r="S496" i="7" s="1"/>
  <c r="M496" i="7"/>
  <c r="K496" i="7"/>
  <c r="I496" i="7"/>
  <c r="R495" i="7"/>
  <c r="S495" i="7" s="1"/>
  <c r="M495" i="7"/>
  <c r="K495" i="7"/>
  <c r="I495" i="7"/>
  <c r="R494" i="7"/>
  <c r="S494" i="7" s="1"/>
  <c r="M494" i="7"/>
  <c r="K494" i="7"/>
  <c r="I494" i="7"/>
  <c r="R493" i="7"/>
  <c r="S493" i="7" s="1"/>
  <c r="M493" i="7"/>
  <c r="K493" i="7"/>
  <c r="I493" i="7"/>
  <c r="R492" i="7"/>
  <c r="S492" i="7" s="1"/>
  <c r="M492" i="7"/>
  <c r="K492" i="7"/>
  <c r="I492" i="7"/>
  <c r="R491" i="7"/>
  <c r="S491" i="7" s="1"/>
  <c r="M491" i="7"/>
  <c r="K491" i="7"/>
  <c r="I491" i="7"/>
  <c r="R490" i="7"/>
  <c r="S490" i="7" s="1"/>
  <c r="M490" i="7"/>
  <c r="K490" i="7"/>
  <c r="I490" i="7"/>
  <c r="R489" i="7"/>
  <c r="S489" i="7" s="1"/>
  <c r="M489" i="7"/>
  <c r="K489" i="7"/>
  <c r="I489" i="7"/>
  <c r="R488" i="7"/>
  <c r="S488" i="7" s="1"/>
  <c r="M488" i="7"/>
  <c r="K488" i="7"/>
  <c r="I488" i="7"/>
  <c r="R487" i="7"/>
  <c r="S487" i="7" s="1"/>
  <c r="M487" i="7"/>
  <c r="K487" i="7"/>
  <c r="I487" i="7"/>
  <c r="R486" i="7"/>
  <c r="S486" i="7" s="1"/>
  <c r="M486" i="7"/>
  <c r="K486" i="7"/>
  <c r="I486" i="7"/>
  <c r="R485" i="7"/>
  <c r="S485" i="7" s="1"/>
  <c r="M485" i="7"/>
  <c r="K485" i="7"/>
  <c r="I485" i="7"/>
  <c r="R484" i="7"/>
  <c r="S484" i="7" s="1"/>
  <c r="M484" i="7"/>
  <c r="K484" i="7"/>
  <c r="I484" i="7"/>
  <c r="R483" i="7"/>
  <c r="S483" i="7" s="1"/>
  <c r="M483" i="7"/>
  <c r="K483" i="7"/>
  <c r="I483" i="7"/>
  <c r="R482" i="7"/>
  <c r="S482" i="7" s="1"/>
  <c r="M482" i="7"/>
  <c r="K482" i="7"/>
  <c r="I482" i="7"/>
  <c r="R481" i="7"/>
  <c r="S481" i="7" s="1"/>
  <c r="M481" i="7"/>
  <c r="K481" i="7"/>
  <c r="I481" i="7"/>
  <c r="R480" i="7"/>
  <c r="S480" i="7" s="1"/>
  <c r="M480" i="7"/>
  <c r="K480" i="7"/>
  <c r="I480" i="7"/>
  <c r="R479" i="7"/>
  <c r="S479" i="7" s="1"/>
  <c r="M479" i="7"/>
  <c r="K479" i="7"/>
  <c r="I479" i="7"/>
  <c r="R478" i="7"/>
  <c r="S478" i="7" s="1"/>
  <c r="M478" i="7"/>
  <c r="K478" i="7"/>
  <c r="I478" i="7"/>
  <c r="R477" i="7"/>
  <c r="S477" i="7" s="1"/>
  <c r="M477" i="7"/>
  <c r="K477" i="7"/>
  <c r="I477" i="7"/>
  <c r="R476" i="7"/>
  <c r="S476" i="7" s="1"/>
  <c r="M476" i="7"/>
  <c r="K476" i="7"/>
  <c r="I476" i="7"/>
  <c r="R475" i="7"/>
  <c r="S475" i="7" s="1"/>
  <c r="M475" i="7"/>
  <c r="K475" i="7"/>
  <c r="I475" i="7"/>
  <c r="R474" i="7"/>
  <c r="S474" i="7" s="1"/>
  <c r="M474" i="7"/>
  <c r="K474" i="7"/>
  <c r="I474" i="7"/>
  <c r="R473" i="7"/>
  <c r="S473" i="7" s="1"/>
  <c r="M473" i="7"/>
  <c r="K473" i="7"/>
  <c r="I473" i="7"/>
  <c r="R472" i="7"/>
  <c r="S472" i="7" s="1"/>
  <c r="M472" i="7"/>
  <c r="K472" i="7"/>
  <c r="I472" i="7"/>
  <c r="R471" i="7"/>
  <c r="S471" i="7" s="1"/>
  <c r="M471" i="7"/>
  <c r="K471" i="7"/>
  <c r="I471" i="7"/>
  <c r="R470" i="7"/>
  <c r="S470" i="7" s="1"/>
  <c r="M470" i="7"/>
  <c r="K470" i="7"/>
  <c r="I470" i="7"/>
  <c r="R469" i="7"/>
  <c r="S469" i="7" s="1"/>
  <c r="M469" i="7"/>
  <c r="K469" i="7"/>
  <c r="I469" i="7"/>
  <c r="R468" i="7"/>
  <c r="S468" i="7" s="1"/>
  <c r="M468" i="7"/>
  <c r="K468" i="7"/>
  <c r="I468" i="7"/>
  <c r="R467" i="7"/>
  <c r="S467" i="7" s="1"/>
  <c r="M467" i="7"/>
  <c r="K467" i="7"/>
  <c r="I467" i="7"/>
  <c r="R466" i="7"/>
  <c r="S466" i="7" s="1"/>
  <c r="M466" i="7"/>
  <c r="K466" i="7"/>
  <c r="I466" i="7"/>
  <c r="R465" i="7"/>
  <c r="S465" i="7" s="1"/>
  <c r="M465" i="7"/>
  <c r="K465" i="7"/>
  <c r="I465" i="7"/>
  <c r="R464" i="7"/>
  <c r="S464" i="7" s="1"/>
  <c r="M464" i="7"/>
  <c r="K464" i="7"/>
  <c r="I464" i="7"/>
  <c r="R463" i="7"/>
  <c r="S463" i="7" s="1"/>
  <c r="M463" i="7"/>
  <c r="K463" i="7"/>
  <c r="I463" i="7"/>
  <c r="R462" i="7"/>
  <c r="S462" i="7" s="1"/>
  <c r="M462" i="7"/>
  <c r="K462" i="7"/>
  <c r="I462" i="7"/>
  <c r="R461" i="7"/>
  <c r="S461" i="7" s="1"/>
  <c r="M461" i="7"/>
  <c r="K461" i="7"/>
  <c r="I461" i="7"/>
  <c r="R460" i="7"/>
  <c r="S460" i="7" s="1"/>
  <c r="M460" i="7"/>
  <c r="K460" i="7"/>
  <c r="I460" i="7"/>
  <c r="R459" i="7"/>
  <c r="S459" i="7" s="1"/>
  <c r="M459" i="7"/>
  <c r="K459" i="7"/>
  <c r="I459" i="7"/>
  <c r="R458" i="7"/>
  <c r="S458" i="7" s="1"/>
  <c r="M458" i="7"/>
  <c r="K458" i="7"/>
  <c r="I458" i="7"/>
  <c r="R457" i="7"/>
  <c r="S457" i="7" s="1"/>
  <c r="M457" i="7"/>
  <c r="K457" i="7"/>
  <c r="I457" i="7"/>
  <c r="R456" i="7"/>
  <c r="S456" i="7" s="1"/>
  <c r="M456" i="7"/>
  <c r="K456" i="7"/>
  <c r="I456" i="7"/>
  <c r="R455" i="7"/>
  <c r="S455" i="7" s="1"/>
  <c r="M455" i="7"/>
  <c r="K455" i="7"/>
  <c r="I455" i="7"/>
  <c r="R454" i="7"/>
  <c r="S454" i="7" s="1"/>
  <c r="M454" i="7"/>
  <c r="K454" i="7"/>
  <c r="I454" i="7"/>
  <c r="R453" i="7"/>
  <c r="S453" i="7" s="1"/>
  <c r="M453" i="7"/>
  <c r="K453" i="7"/>
  <c r="I453" i="7"/>
  <c r="R452" i="7"/>
  <c r="S452" i="7" s="1"/>
  <c r="M452" i="7"/>
  <c r="K452" i="7"/>
  <c r="I452" i="7"/>
  <c r="R451" i="7"/>
  <c r="S451" i="7" s="1"/>
  <c r="M451" i="7"/>
  <c r="K451" i="7"/>
  <c r="I451" i="7"/>
  <c r="R450" i="7"/>
  <c r="S450" i="7" s="1"/>
  <c r="M450" i="7"/>
  <c r="K450" i="7"/>
  <c r="I450" i="7"/>
  <c r="R449" i="7"/>
  <c r="S449" i="7" s="1"/>
  <c r="M449" i="7"/>
  <c r="K449" i="7"/>
  <c r="I449" i="7"/>
  <c r="R448" i="7"/>
  <c r="S448" i="7" s="1"/>
  <c r="M448" i="7"/>
  <c r="K448" i="7"/>
  <c r="I448" i="7"/>
  <c r="R447" i="7"/>
  <c r="S447" i="7" s="1"/>
  <c r="M447" i="7"/>
  <c r="K447" i="7"/>
  <c r="I447" i="7"/>
  <c r="R446" i="7"/>
  <c r="S446" i="7" s="1"/>
  <c r="M446" i="7"/>
  <c r="K446" i="7"/>
  <c r="I446" i="7"/>
  <c r="R445" i="7"/>
  <c r="S445" i="7" s="1"/>
  <c r="M445" i="7"/>
  <c r="K445" i="7"/>
  <c r="I445" i="7"/>
  <c r="R444" i="7"/>
  <c r="S444" i="7" s="1"/>
  <c r="M444" i="7"/>
  <c r="K444" i="7"/>
  <c r="I444" i="7"/>
  <c r="R443" i="7"/>
  <c r="S443" i="7" s="1"/>
  <c r="M443" i="7"/>
  <c r="K443" i="7"/>
  <c r="I443" i="7"/>
  <c r="R442" i="7"/>
  <c r="S442" i="7" s="1"/>
  <c r="M442" i="7"/>
  <c r="K442" i="7"/>
  <c r="I442" i="7"/>
  <c r="R441" i="7"/>
  <c r="S441" i="7" s="1"/>
  <c r="M441" i="7"/>
  <c r="K441" i="7"/>
  <c r="I441" i="7"/>
  <c r="R440" i="7"/>
  <c r="S440" i="7" s="1"/>
  <c r="M440" i="7"/>
  <c r="K440" i="7"/>
  <c r="I440" i="7"/>
  <c r="R439" i="7"/>
  <c r="S439" i="7" s="1"/>
  <c r="M439" i="7"/>
  <c r="K439" i="7"/>
  <c r="I439" i="7"/>
  <c r="R438" i="7"/>
  <c r="S438" i="7" s="1"/>
  <c r="M438" i="7"/>
  <c r="K438" i="7"/>
  <c r="I438" i="7"/>
  <c r="R437" i="7"/>
  <c r="S437" i="7" s="1"/>
  <c r="M437" i="7"/>
  <c r="K437" i="7"/>
  <c r="I437" i="7"/>
  <c r="R436" i="7"/>
  <c r="S436" i="7" s="1"/>
  <c r="M436" i="7"/>
  <c r="K436" i="7"/>
  <c r="I436" i="7"/>
  <c r="R435" i="7"/>
  <c r="S435" i="7" s="1"/>
  <c r="M435" i="7"/>
  <c r="K435" i="7"/>
  <c r="I435" i="7"/>
  <c r="R434" i="7"/>
  <c r="S434" i="7" s="1"/>
  <c r="M434" i="7"/>
  <c r="K434" i="7"/>
  <c r="I434" i="7"/>
  <c r="R433" i="7"/>
  <c r="S433" i="7" s="1"/>
  <c r="M433" i="7"/>
  <c r="K433" i="7"/>
  <c r="I433" i="7"/>
  <c r="R432" i="7"/>
  <c r="S432" i="7" s="1"/>
  <c r="M432" i="7"/>
  <c r="K432" i="7"/>
  <c r="I432" i="7"/>
  <c r="R431" i="7"/>
  <c r="S431" i="7" s="1"/>
  <c r="M431" i="7"/>
  <c r="K431" i="7"/>
  <c r="I431" i="7"/>
  <c r="R430" i="7"/>
  <c r="S430" i="7" s="1"/>
  <c r="M430" i="7"/>
  <c r="K430" i="7"/>
  <c r="I430" i="7"/>
  <c r="R429" i="7"/>
  <c r="S429" i="7" s="1"/>
  <c r="M429" i="7"/>
  <c r="K429" i="7"/>
  <c r="I429" i="7"/>
  <c r="R428" i="7"/>
  <c r="S428" i="7" s="1"/>
  <c r="M428" i="7"/>
  <c r="K428" i="7"/>
  <c r="I428" i="7"/>
  <c r="R427" i="7"/>
  <c r="S427" i="7" s="1"/>
  <c r="M427" i="7"/>
  <c r="K427" i="7"/>
  <c r="I427" i="7"/>
  <c r="R426" i="7"/>
  <c r="S426" i="7" s="1"/>
  <c r="M426" i="7"/>
  <c r="K426" i="7"/>
  <c r="I426" i="7"/>
  <c r="R425" i="7"/>
  <c r="S425" i="7" s="1"/>
  <c r="M425" i="7"/>
  <c r="K425" i="7"/>
  <c r="I425" i="7"/>
  <c r="R424" i="7"/>
  <c r="S424" i="7" s="1"/>
  <c r="M424" i="7"/>
  <c r="K424" i="7"/>
  <c r="I424" i="7"/>
  <c r="R423" i="7"/>
  <c r="S423" i="7" s="1"/>
  <c r="M423" i="7"/>
  <c r="K423" i="7"/>
  <c r="I423" i="7"/>
  <c r="R422" i="7"/>
  <c r="S422" i="7" s="1"/>
  <c r="M422" i="7"/>
  <c r="K422" i="7"/>
  <c r="I422" i="7"/>
  <c r="R421" i="7"/>
  <c r="S421" i="7" s="1"/>
  <c r="M421" i="7"/>
  <c r="K421" i="7"/>
  <c r="I421" i="7"/>
  <c r="R420" i="7"/>
  <c r="S420" i="7" s="1"/>
  <c r="M420" i="7"/>
  <c r="K420" i="7"/>
  <c r="I420" i="7"/>
  <c r="R419" i="7"/>
  <c r="S419" i="7" s="1"/>
  <c r="M419" i="7"/>
  <c r="K419" i="7"/>
  <c r="I419" i="7"/>
  <c r="R418" i="7"/>
  <c r="S418" i="7" s="1"/>
  <c r="M418" i="7"/>
  <c r="K418" i="7"/>
  <c r="I418" i="7"/>
  <c r="R417" i="7"/>
  <c r="S417" i="7" s="1"/>
  <c r="M417" i="7"/>
  <c r="K417" i="7"/>
  <c r="I417" i="7"/>
  <c r="R416" i="7"/>
  <c r="S416" i="7" s="1"/>
  <c r="M416" i="7"/>
  <c r="K416" i="7"/>
  <c r="I416" i="7"/>
  <c r="R415" i="7"/>
  <c r="S415" i="7" s="1"/>
  <c r="M415" i="7"/>
  <c r="K415" i="7"/>
  <c r="I415" i="7"/>
  <c r="R414" i="7"/>
  <c r="S414" i="7" s="1"/>
  <c r="M414" i="7"/>
  <c r="K414" i="7"/>
  <c r="I414" i="7"/>
  <c r="R413" i="7"/>
  <c r="S413" i="7" s="1"/>
  <c r="M413" i="7"/>
  <c r="K413" i="7"/>
  <c r="I413" i="7"/>
  <c r="R412" i="7"/>
  <c r="S412" i="7" s="1"/>
  <c r="M412" i="7"/>
  <c r="K412" i="7"/>
  <c r="I412" i="7"/>
  <c r="R411" i="7"/>
  <c r="S411" i="7" s="1"/>
  <c r="M411" i="7"/>
  <c r="K411" i="7"/>
  <c r="I411" i="7"/>
  <c r="R410" i="7"/>
  <c r="S410" i="7" s="1"/>
  <c r="M410" i="7"/>
  <c r="K410" i="7"/>
  <c r="I410" i="7"/>
  <c r="R409" i="7"/>
  <c r="S409" i="7" s="1"/>
  <c r="M409" i="7"/>
  <c r="K409" i="7"/>
  <c r="I409" i="7"/>
  <c r="R408" i="7"/>
  <c r="S408" i="7" s="1"/>
  <c r="M408" i="7"/>
  <c r="K408" i="7"/>
  <c r="I408" i="7"/>
  <c r="R407" i="7"/>
  <c r="S407" i="7" s="1"/>
  <c r="M407" i="7"/>
  <c r="K407" i="7"/>
  <c r="I407" i="7"/>
  <c r="R406" i="7"/>
  <c r="S406" i="7" s="1"/>
  <c r="M406" i="7"/>
  <c r="K406" i="7"/>
  <c r="I406" i="7"/>
  <c r="R405" i="7"/>
  <c r="S405" i="7" s="1"/>
  <c r="M405" i="7"/>
  <c r="K405" i="7"/>
  <c r="I405" i="7"/>
  <c r="R404" i="7"/>
  <c r="S404" i="7" s="1"/>
  <c r="M404" i="7"/>
  <c r="K404" i="7"/>
  <c r="I404" i="7"/>
  <c r="R403" i="7"/>
  <c r="S403" i="7" s="1"/>
  <c r="M403" i="7"/>
  <c r="K403" i="7"/>
  <c r="I403" i="7"/>
  <c r="R402" i="7"/>
  <c r="S402" i="7" s="1"/>
  <c r="M402" i="7"/>
  <c r="K402" i="7"/>
  <c r="I402" i="7"/>
  <c r="R401" i="7"/>
  <c r="S401" i="7" s="1"/>
  <c r="M401" i="7"/>
  <c r="K401" i="7"/>
  <c r="I401" i="7"/>
  <c r="R400" i="7"/>
  <c r="S400" i="7" s="1"/>
  <c r="M400" i="7"/>
  <c r="K400" i="7"/>
  <c r="I400" i="7"/>
  <c r="R399" i="7"/>
  <c r="S399" i="7" s="1"/>
  <c r="M399" i="7"/>
  <c r="K399" i="7"/>
  <c r="I399" i="7"/>
  <c r="R398" i="7"/>
  <c r="S398" i="7" s="1"/>
  <c r="M398" i="7"/>
  <c r="K398" i="7"/>
  <c r="I398" i="7"/>
  <c r="R397" i="7"/>
  <c r="S397" i="7" s="1"/>
  <c r="M397" i="7"/>
  <c r="K397" i="7"/>
  <c r="I397" i="7"/>
  <c r="R396" i="7"/>
  <c r="S396" i="7" s="1"/>
  <c r="M396" i="7"/>
  <c r="K396" i="7"/>
  <c r="I396" i="7"/>
  <c r="R395" i="7"/>
  <c r="S395" i="7" s="1"/>
  <c r="M395" i="7"/>
  <c r="K395" i="7"/>
  <c r="I395" i="7"/>
  <c r="R394" i="7"/>
  <c r="S394" i="7" s="1"/>
  <c r="M394" i="7"/>
  <c r="K394" i="7"/>
  <c r="I394" i="7"/>
  <c r="R393" i="7"/>
  <c r="S393" i="7" s="1"/>
  <c r="M393" i="7"/>
  <c r="K393" i="7"/>
  <c r="I393" i="7"/>
  <c r="R392" i="7"/>
  <c r="S392" i="7" s="1"/>
  <c r="M392" i="7"/>
  <c r="K392" i="7"/>
  <c r="I392" i="7"/>
  <c r="R391" i="7"/>
  <c r="S391" i="7" s="1"/>
  <c r="M391" i="7"/>
  <c r="K391" i="7"/>
  <c r="I391" i="7"/>
  <c r="R390" i="7"/>
  <c r="S390" i="7" s="1"/>
  <c r="M390" i="7"/>
  <c r="K390" i="7"/>
  <c r="I390" i="7"/>
  <c r="R389" i="7"/>
  <c r="S389" i="7" s="1"/>
  <c r="M389" i="7"/>
  <c r="K389" i="7"/>
  <c r="I389" i="7"/>
  <c r="R388" i="7"/>
  <c r="S388" i="7" s="1"/>
  <c r="M388" i="7"/>
  <c r="K388" i="7"/>
  <c r="I388" i="7"/>
  <c r="R387" i="7"/>
  <c r="S387" i="7" s="1"/>
  <c r="M387" i="7"/>
  <c r="K387" i="7"/>
  <c r="I387" i="7"/>
  <c r="R386" i="7"/>
  <c r="S386" i="7" s="1"/>
  <c r="M386" i="7"/>
  <c r="K386" i="7"/>
  <c r="I386" i="7"/>
  <c r="R385" i="7"/>
  <c r="S385" i="7" s="1"/>
  <c r="M385" i="7"/>
  <c r="K385" i="7"/>
  <c r="I385" i="7"/>
  <c r="R384" i="7"/>
  <c r="S384" i="7" s="1"/>
  <c r="M384" i="7"/>
  <c r="K384" i="7"/>
  <c r="I384" i="7"/>
  <c r="R383" i="7"/>
  <c r="S383" i="7" s="1"/>
  <c r="M383" i="7"/>
  <c r="K383" i="7"/>
  <c r="I383" i="7"/>
  <c r="R382" i="7"/>
  <c r="S382" i="7" s="1"/>
  <c r="M382" i="7"/>
  <c r="K382" i="7"/>
  <c r="I382" i="7"/>
  <c r="R381" i="7"/>
  <c r="S381" i="7" s="1"/>
  <c r="M381" i="7"/>
  <c r="K381" i="7"/>
  <c r="I381" i="7"/>
  <c r="R380" i="7"/>
  <c r="S380" i="7" s="1"/>
  <c r="M380" i="7"/>
  <c r="K380" i="7"/>
  <c r="I380" i="7"/>
  <c r="R379" i="7"/>
  <c r="S379" i="7" s="1"/>
  <c r="M379" i="7"/>
  <c r="K379" i="7"/>
  <c r="I379" i="7"/>
  <c r="R378" i="7"/>
  <c r="S378" i="7" s="1"/>
  <c r="M378" i="7"/>
  <c r="K378" i="7"/>
  <c r="I378" i="7"/>
  <c r="R377" i="7"/>
  <c r="S377" i="7" s="1"/>
  <c r="M377" i="7"/>
  <c r="K377" i="7"/>
  <c r="I377" i="7"/>
  <c r="R376" i="7"/>
  <c r="S376" i="7" s="1"/>
  <c r="M376" i="7"/>
  <c r="K376" i="7"/>
  <c r="I376" i="7"/>
  <c r="R375" i="7"/>
  <c r="S375" i="7" s="1"/>
  <c r="M375" i="7"/>
  <c r="K375" i="7"/>
  <c r="I375" i="7"/>
  <c r="R374" i="7"/>
  <c r="S374" i="7" s="1"/>
  <c r="M374" i="7"/>
  <c r="K374" i="7"/>
  <c r="I374" i="7"/>
  <c r="R373" i="7"/>
  <c r="S373" i="7" s="1"/>
  <c r="M373" i="7"/>
  <c r="K373" i="7"/>
  <c r="I373" i="7"/>
  <c r="R372" i="7"/>
  <c r="S372" i="7" s="1"/>
  <c r="M372" i="7"/>
  <c r="K372" i="7"/>
  <c r="I372" i="7"/>
  <c r="R371" i="7"/>
  <c r="S371" i="7" s="1"/>
  <c r="M371" i="7"/>
  <c r="K371" i="7"/>
  <c r="I371" i="7"/>
  <c r="R370" i="7"/>
  <c r="S370" i="7" s="1"/>
  <c r="M370" i="7"/>
  <c r="K370" i="7"/>
  <c r="I370" i="7"/>
  <c r="R369" i="7"/>
  <c r="S369" i="7" s="1"/>
  <c r="M369" i="7"/>
  <c r="K369" i="7"/>
  <c r="I369" i="7"/>
  <c r="R368" i="7"/>
  <c r="S368" i="7" s="1"/>
  <c r="M368" i="7"/>
  <c r="K368" i="7"/>
  <c r="I368" i="7"/>
  <c r="R367" i="7"/>
  <c r="S367" i="7" s="1"/>
  <c r="M367" i="7"/>
  <c r="K367" i="7"/>
  <c r="I367" i="7"/>
  <c r="R366" i="7"/>
  <c r="S366" i="7" s="1"/>
  <c r="M366" i="7"/>
  <c r="K366" i="7"/>
  <c r="I366" i="7"/>
  <c r="R365" i="7"/>
  <c r="S365" i="7" s="1"/>
  <c r="M365" i="7"/>
  <c r="K365" i="7"/>
  <c r="I365" i="7"/>
  <c r="R364" i="7"/>
  <c r="S364" i="7" s="1"/>
  <c r="M364" i="7"/>
  <c r="K364" i="7"/>
  <c r="I364" i="7"/>
  <c r="R363" i="7"/>
  <c r="S363" i="7" s="1"/>
  <c r="M363" i="7"/>
  <c r="K363" i="7"/>
  <c r="I363" i="7"/>
  <c r="R362" i="7"/>
  <c r="S362" i="7" s="1"/>
  <c r="M362" i="7"/>
  <c r="K362" i="7"/>
  <c r="I362" i="7"/>
  <c r="R361" i="7"/>
  <c r="S361" i="7" s="1"/>
  <c r="M361" i="7"/>
  <c r="K361" i="7"/>
  <c r="I361" i="7"/>
  <c r="R360" i="7"/>
  <c r="S360" i="7" s="1"/>
  <c r="M360" i="7"/>
  <c r="K360" i="7"/>
  <c r="I360" i="7"/>
  <c r="R359" i="7"/>
  <c r="S359" i="7" s="1"/>
  <c r="M359" i="7"/>
  <c r="K359" i="7"/>
  <c r="I359" i="7"/>
  <c r="R358" i="7"/>
  <c r="S358" i="7" s="1"/>
  <c r="M358" i="7"/>
  <c r="K358" i="7"/>
  <c r="I358" i="7"/>
  <c r="R357" i="7"/>
  <c r="S357" i="7" s="1"/>
  <c r="M357" i="7"/>
  <c r="K357" i="7"/>
  <c r="I357" i="7"/>
  <c r="R356" i="7"/>
  <c r="S356" i="7" s="1"/>
  <c r="M356" i="7"/>
  <c r="K356" i="7"/>
  <c r="I356" i="7"/>
  <c r="R355" i="7"/>
  <c r="S355" i="7" s="1"/>
  <c r="M355" i="7"/>
  <c r="K355" i="7"/>
  <c r="I355" i="7"/>
  <c r="R354" i="7"/>
  <c r="S354" i="7" s="1"/>
  <c r="M354" i="7"/>
  <c r="K354" i="7"/>
  <c r="I354" i="7"/>
  <c r="R353" i="7"/>
  <c r="S353" i="7" s="1"/>
  <c r="M353" i="7"/>
  <c r="K353" i="7"/>
  <c r="I353" i="7"/>
  <c r="R352" i="7"/>
  <c r="S352" i="7" s="1"/>
  <c r="M352" i="7"/>
  <c r="K352" i="7"/>
  <c r="I352" i="7"/>
  <c r="R351" i="7"/>
  <c r="S351" i="7" s="1"/>
  <c r="M351" i="7"/>
  <c r="K351" i="7"/>
  <c r="I351" i="7"/>
  <c r="R350" i="7"/>
  <c r="S350" i="7" s="1"/>
  <c r="M350" i="7"/>
  <c r="K350" i="7"/>
  <c r="I350" i="7"/>
  <c r="R349" i="7"/>
  <c r="S349" i="7" s="1"/>
  <c r="M349" i="7"/>
  <c r="K349" i="7"/>
  <c r="I349" i="7"/>
  <c r="R348" i="7"/>
  <c r="S348" i="7" s="1"/>
  <c r="M348" i="7"/>
  <c r="K348" i="7"/>
  <c r="I348" i="7"/>
  <c r="R347" i="7"/>
  <c r="S347" i="7" s="1"/>
  <c r="M347" i="7"/>
  <c r="K347" i="7"/>
  <c r="I347" i="7"/>
  <c r="R346" i="7"/>
  <c r="S346" i="7" s="1"/>
  <c r="M346" i="7"/>
  <c r="K346" i="7"/>
  <c r="I346" i="7"/>
  <c r="R345" i="7"/>
  <c r="S345" i="7" s="1"/>
  <c r="M345" i="7"/>
  <c r="K345" i="7"/>
  <c r="I345" i="7"/>
  <c r="R344" i="7"/>
  <c r="S344" i="7" s="1"/>
  <c r="M344" i="7"/>
  <c r="K344" i="7"/>
  <c r="I344" i="7"/>
  <c r="R343" i="7"/>
  <c r="S343" i="7" s="1"/>
  <c r="M343" i="7"/>
  <c r="K343" i="7"/>
  <c r="I343" i="7"/>
  <c r="R342" i="7"/>
  <c r="S342" i="7" s="1"/>
  <c r="M342" i="7"/>
  <c r="K342" i="7"/>
  <c r="I342" i="7"/>
  <c r="R341" i="7"/>
  <c r="S341" i="7" s="1"/>
  <c r="M341" i="7"/>
  <c r="K341" i="7"/>
  <c r="I341" i="7"/>
  <c r="R340" i="7"/>
  <c r="S340" i="7" s="1"/>
  <c r="M340" i="7"/>
  <c r="K340" i="7"/>
  <c r="I340" i="7"/>
  <c r="R339" i="7"/>
  <c r="S339" i="7" s="1"/>
  <c r="M339" i="7"/>
  <c r="K339" i="7"/>
  <c r="I339" i="7"/>
  <c r="R338" i="7"/>
  <c r="S338" i="7" s="1"/>
  <c r="M338" i="7"/>
  <c r="K338" i="7"/>
  <c r="I338" i="7"/>
  <c r="R337" i="7"/>
  <c r="S337" i="7" s="1"/>
  <c r="M337" i="7"/>
  <c r="K337" i="7"/>
  <c r="I337" i="7"/>
  <c r="R336" i="7"/>
  <c r="S336" i="7" s="1"/>
  <c r="M336" i="7"/>
  <c r="K336" i="7"/>
  <c r="I336" i="7"/>
  <c r="R335" i="7"/>
  <c r="S335" i="7" s="1"/>
  <c r="M335" i="7"/>
  <c r="K335" i="7"/>
  <c r="I335" i="7"/>
  <c r="R334" i="7"/>
  <c r="S334" i="7" s="1"/>
  <c r="M334" i="7"/>
  <c r="K334" i="7"/>
  <c r="I334" i="7"/>
  <c r="R333" i="7"/>
  <c r="S333" i="7" s="1"/>
  <c r="M333" i="7"/>
  <c r="K333" i="7"/>
  <c r="I333" i="7"/>
  <c r="R332" i="7"/>
  <c r="S332" i="7" s="1"/>
  <c r="M332" i="7"/>
  <c r="K332" i="7"/>
  <c r="I332" i="7"/>
  <c r="R331" i="7"/>
  <c r="S331" i="7" s="1"/>
  <c r="M331" i="7"/>
  <c r="K331" i="7"/>
  <c r="I331" i="7"/>
  <c r="R330" i="7"/>
  <c r="S330" i="7" s="1"/>
  <c r="M330" i="7"/>
  <c r="K330" i="7"/>
  <c r="I330" i="7"/>
  <c r="R329" i="7"/>
  <c r="S329" i="7" s="1"/>
  <c r="M329" i="7"/>
  <c r="K329" i="7"/>
  <c r="I329" i="7"/>
  <c r="R328" i="7"/>
  <c r="S328" i="7" s="1"/>
  <c r="M328" i="7"/>
  <c r="K328" i="7"/>
  <c r="I328" i="7"/>
  <c r="R327" i="7"/>
  <c r="S327" i="7" s="1"/>
  <c r="M327" i="7"/>
  <c r="K327" i="7"/>
  <c r="I327" i="7"/>
  <c r="R326" i="7"/>
  <c r="S326" i="7" s="1"/>
  <c r="M326" i="7"/>
  <c r="K326" i="7"/>
  <c r="I326" i="7"/>
  <c r="R325" i="7"/>
  <c r="S325" i="7" s="1"/>
  <c r="M325" i="7"/>
  <c r="K325" i="7"/>
  <c r="I325" i="7"/>
  <c r="R324" i="7"/>
  <c r="S324" i="7" s="1"/>
  <c r="M324" i="7"/>
  <c r="K324" i="7"/>
  <c r="I324" i="7"/>
  <c r="R323" i="7"/>
  <c r="S323" i="7" s="1"/>
  <c r="M323" i="7"/>
  <c r="K323" i="7"/>
  <c r="I323" i="7"/>
  <c r="R322" i="7"/>
  <c r="S322" i="7" s="1"/>
  <c r="M322" i="7"/>
  <c r="K322" i="7"/>
  <c r="I322" i="7"/>
  <c r="R321" i="7"/>
  <c r="S321" i="7" s="1"/>
  <c r="M321" i="7"/>
  <c r="K321" i="7"/>
  <c r="I321" i="7"/>
  <c r="R320" i="7"/>
  <c r="S320" i="7" s="1"/>
  <c r="M320" i="7"/>
  <c r="K320" i="7"/>
  <c r="I320" i="7"/>
  <c r="R319" i="7"/>
  <c r="S319" i="7" s="1"/>
  <c r="M319" i="7"/>
  <c r="K319" i="7"/>
  <c r="I319" i="7"/>
  <c r="R318" i="7"/>
  <c r="S318" i="7" s="1"/>
  <c r="M318" i="7"/>
  <c r="K318" i="7"/>
  <c r="I318" i="7"/>
  <c r="R317" i="7"/>
  <c r="S317" i="7" s="1"/>
  <c r="M317" i="7"/>
  <c r="K317" i="7"/>
  <c r="I317" i="7"/>
  <c r="R316" i="7"/>
  <c r="S316" i="7" s="1"/>
  <c r="M316" i="7"/>
  <c r="K316" i="7"/>
  <c r="I316" i="7"/>
  <c r="R315" i="7"/>
  <c r="S315" i="7" s="1"/>
  <c r="M315" i="7"/>
  <c r="K315" i="7"/>
  <c r="I315" i="7"/>
  <c r="R314" i="7"/>
  <c r="S314" i="7" s="1"/>
  <c r="M314" i="7"/>
  <c r="K314" i="7"/>
  <c r="I314" i="7"/>
  <c r="R313" i="7"/>
  <c r="S313" i="7" s="1"/>
  <c r="M313" i="7"/>
  <c r="K313" i="7"/>
  <c r="I313" i="7"/>
  <c r="R312" i="7"/>
  <c r="S312" i="7" s="1"/>
  <c r="M312" i="7"/>
  <c r="K312" i="7"/>
  <c r="I312" i="7"/>
  <c r="R311" i="7"/>
  <c r="S311" i="7" s="1"/>
  <c r="M311" i="7"/>
  <c r="K311" i="7"/>
  <c r="I311" i="7"/>
  <c r="R310" i="7"/>
  <c r="S310" i="7" s="1"/>
  <c r="M310" i="7"/>
  <c r="K310" i="7"/>
  <c r="I310" i="7"/>
  <c r="R309" i="7"/>
  <c r="S309" i="7" s="1"/>
  <c r="M309" i="7"/>
  <c r="K309" i="7"/>
  <c r="I309" i="7"/>
  <c r="R308" i="7"/>
  <c r="S308" i="7" s="1"/>
  <c r="M308" i="7"/>
  <c r="K308" i="7"/>
  <c r="I308" i="7"/>
  <c r="R307" i="7"/>
  <c r="S307" i="7" s="1"/>
  <c r="M307" i="7"/>
  <c r="K307" i="7"/>
  <c r="I307" i="7"/>
  <c r="R306" i="7"/>
  <c r="S306" i="7" s="1"/>
  <c r="M306" i="7"/>
  <c r="K306" i="7"/>
  <c r="I306" i="7"/>
  <c r="R305" i="7"/>
  <c r="S305" i="7" s="1"/>
  <c r="M305" i="7"/>
  <c r="K305" i="7"/>
  <c r="I305" i="7"/>
  <c r="R304" i="7"/>
  <c r="S304" i="7" s="1"/>
  <c r="M304" i="7"/>
  <c r="K304" i="7"/>
  <c r="I304" i="7"/>
  <c r="R303" i="7"/>
  <c r="S303" i="7" s="1"/>
  <c r="M303" i="7"/>
  <c r="K303" i="7"/>
  <c r="I303" i="7"/>
  <c r="R302" i="7"/>
  <c r="S302" i="7" s="1"/>
  <c r="M302" i="7"/>
  <c r="K302" i="7"/>
  <c r="I302" i="7"/>
  <c r="R301" i="7"/>
  <c r="S301" i="7" s="1"/>
  <c r="M301" i="7"/>
  <c r="K301" i="7"/>
  <c r="I301" i="7"/>
  <c r="R300" i="7"/>
  <c r="S300" i="7" s="1"/>
  <c r="M300" i="7"/>
  <c r="K300" i="7"/>
  <c r="I300" i="7"/>
  <c r="R299" i="7"/>
  <c r="S299" i="7" s="1"/>
  <c r="M299" i="7"/>
  <c r="K299" i="7"/>
  <c r="I299" i="7"/>
  <c r="R298" i="7"/>
  <c r="S298" i="7" s="1"/>
  <c r="M298" i="7"/>
  <c r="K298" i="7"/>
  <c r="I298" i="7"/>
  <c r="R297" i="7"/>
  <c r="S297" i="7" s="1"/>
  <c r="M297" i="7"/>
  <c r="K297" i="7"/>
  <c r="I297" i="7"/>
  <c r="R296" i="7"/>
  <c r="S296" i="7" s="1"/>
  <c r="M296" i="7"/>
  <c r="K296" i="7"/>
  <c r="I296" i="7"/>
  <c r="R295" i="7"/>
  <c r="S295" i="7" s="1"/>
  <c r="M295" i="7"/>
  <c r="K295" i="7"/>
  <c r="I295" i="7"/>
  <c r="R294" i="7"/>
  <c r="S294" i="7" s="1"/>
  <c r="M294" i="7"/>
  <c r="K294" i="7"/>
  <c r="I294" i="7"/>
  <c r="R293" i="7"/>
  <c r="S293" i="7" s="1"/>
  <c r="M293" i="7"/>
  <c r="K293" i="7"/>
  <c r="I293" i="7"/>
  <c r="R292" i="7"/>
  <c r="S292" i="7" s="1"/>
  <c r="M292" i="7"/>
  <c r="K292" i="7"/>
  <c r="I292" i="7"/>
  <c r="R291" i="7"/>
  <c r="S291" i="7" s="1"/>
  <c r="M291" i="7"/>
  <c r="K291" i="7"/>
  <c r="I291" i="7"/>
  <c r="R290" i="7"/>
  <c r="S290" i="7" s="1"/>
  <c r="M290" i="7"/>
  <c r="K290" i="7"/>
  <c r="I290" i="7"/>
  <c r="R289" i="7"/>
  <c r="S289" i="7" s="1"/>
  <c r="M289" i="7"/>
  <c r="K289" i="7"/>
  <c r="I289" i="7"/>
  <c r="R288" i="7"/>
  <c r="S288" i="7" s="1"/>
  <c r="M288" i="7"/>
  <c r="K288" i="7"/>
  <c r="I288" i="7"/>
  <c r="R287" i="7"/>
  <c r="S287" i="7" s="1"/>
  <c r="M287" i="7"/>
  <c r="K287" i="7"/>
  <c r="I287" i="7"/>
  <c r="R286" i="7"/>
  <c r="S286" i="7" s="1"/>
  <c r="M286" i="7"/>
  <c r="K286" i="7"/>
  <c r="I286" i="7"/>
  <c r="R285" i="7"/>
  <c r="S285" i="7" s="1"/>
  <c r="M285" i="7"/>
  <c r="K285" i="7"/>
  <c r="I285" i="7"/>
  <c r="R284" i="7"/>
  <c r="S284" i="7" s="1"/>
  <c r="M284" i="7"/>
  <c r="K284" i="7"/>
  <c r="I284" i="7"/>
  <c r="R283" i="7"/>
  <c r="S283" i="7" s="1"/>
  <c r="M283" i="7"/>
  <c r="K283" i="7"/>
  <c r="I283" i="7"/>
  <c r="R282" i="7"/>
  <c r="S282" i="7" s="1"/>
  <c r="M282" i="7"/>
  <c r="K282" i="7"/>
  <c r="I282" i="7"/>
  <c r="R281" i="7"/>
  <c r="S281" i="7" s="1"/>
  <c r="M281" i="7"/>
  <c r="K281" i="7"/>
  <c r="I281" i="7"/>
  <c r="R280" i="7"/>
  <c r="S280" i="7" s="1"/>
  <c r="M280" i="7"/>
  <c r="K280" i="7"/>
  <c r="I280" i="7"/>
  <c r="R279" i="7"/>
  <c r="S279" i="7" s="1"/>
  <c r="M279" i="7"/>
  <c r="K279" i="7"/>
  <c r="I279" i="7"/>
  <c r="R278" i="7"/>
  <c r="S278" i="7" s="1"/>
  <c r="M278" i="7"/>
  <c r="K278" i="7"/>
  <c r="I278" i="7"/>
  <c r="R277" i="7"/>
  <c r="S277" i="7" s="1"/>
  <c r="M277" i="7"/>
  <c r="K277" i="7"/>
  <c r="I277" i="7"/>
  <c r="R276" i="7"/>
  <c r="S276" i="7" s="1"/>
  <c r="M276" i="7"/>
  <c r="K276" i="7"/>
  <c r="I276" i="7"/>
  <c r="R275" i="7"/>
  <c r="S275" i="7" s="1"/>
  <c r="M275" i="7"/>
  <c r="K275" i="7"/>
  <c r="I275" i="7"/>
  <c r="R274" i="7"/>
  <c r="S274" i="7" s="1"/>
  <c r="M274" i="7"/>
  <c r="K274" i="7"/>
  <c r="I274" i="7"/>
  <c r="R273" i="7"/>
  <c r="S273" i="7" s="1"/>
  <c r="M273" i="7"/>
  <c r="K273" i="7"/>
  <c r="I273" i="7"/>
  <c r="R272" i="7"/>
  <c r="S272" i="7" s="1"/>
  <c r="M272" i="7"/>
  <c r="K272" i="7"/>
  <c r="I272" i="7"/>
  <c r="R271" i="7"/>
  <c r="S271" i="7" s="1"/>
  <c r="M271" i="7"/>
  <c r="K271" i="7"/>
  <c r="I271" i="7"/>
  <c r="R270" i="7"/>
  <c r="S270" i="7" s="1"/>
  <c r="M270" i="7"/>
  <c r="K270" i="7"/>
  <c r="I270" i="7"/>
  <c r="R269" i="7"/>
  <c r="S269" i="7" s="1"/>
  <c r="M269" i="7"/>
  <c r="K269" i="7"/>
  <c r="I269" i="7"/>
  <c r="R268" i="7"/>
  <c r="S268" i="7" s="1"/>
  <c r="M268" i="7"/>
  <c r="K268" i="7"/>
  <c r="I268" i="7"/>
  <c r="R267" i="7"/>
  <c r="S267" i="7" s="1"/>
  <c r="M267" i="7"/>
  <c r="K267" i="7"/>
  <c r="I267" i="7"/>
  <c r="R266" i="7"/>
  <c r="S266" i="7" s="1"/>
  <c r="M266" i="7"/>
  <c r="K266" i="7"/>
  <c r="I266" i="7"/>
  <c r="R265" i="7"/>
  <c r="S265" i="7" s="1"/>
  <c r="M265" i="7"/>
  <c r="K265" i="7"/>
  <c r="I265" i="7"/>
  <c r="R264" i="7"/>
  <c r="S264" i="7" s="1"/>
  <c r="M264" i="7"/>
  <c r="K264" i="7"/>
  <c r="I264" i="7"/>
  <c r="R263" i="7"/>
  <c r="S263" i="7" s="1"/>
  <c r="M263" i="7"/>
  <c r="K263" i="7"/>
  <c r="I263" i="7"/>
  <c r="R262" i="7"/>
  <c r="S262" i="7" s="1"/>
  <c r="M262" i="7"/>
  <c r="K262" i="7"/>
  <c r="I262" i="7"/>
  <c r="R261" i="7"/>
  <c r="S261" i="7" s="1"/>
  <c r="M261" i="7"/>
  <c r="K261" i="7"/>
  <c r="I261" i="7"/>
  <c r="R260" i="7"/>
  <c r="S260" i="7" s="1"/>
  <c r="M260" i="7"/>
  <c r="K260" i="7"/>
  <c r="I260" i="7"/>
  <c r="R259" i="7"/>
  <c r="S259" i="7" s="1"/>
  <c r="M259" i="7"/>
  <c r="K259" i="7"/>
  <c r="I259" i="7"/>
  <c r="R258" i="7"/>
  <c r="S258" i="7" s="1"/>
  <c r="M258" i="7"/>
  <c r="K258" i="7"/>
  <c r="I258" i="7"/>
  <c r="R257" i="7"/>
  <c r="S257" i="7" s="1"/>
  <c r="M257" i="7"/>
  <c r="K257" i="7"/>
  <c r="I257" i="7"/>
  <c r="R256" i="7"/>
  <c r="S256" i="7" s="1"/>
  <c r="M256" i="7"/>
  <c r="K256" i="7"/>
  <c r="I256" i="7"/>
  <c r="R255" i="7"/>
  <c r="S255" i="7" s="1"/>
  <c r="M255" i="7"/>
  <c r="K255" i="7"/>
  <c r="I255" i="7"/>
  <c r="R254" i="7"/>
  <c r="S254" i="7" s="1"/>
  <c r="M254" i="7"/>
  <c r="K254" i="7"/>
  <c r="I254" i="7"/>
  <c r="R253" i="7"/>
  <c r="S253" i="7" s="1"/>
  <c r="M253" i="7"/>
  <c r="K253" i="7"/>
  <c r="I253" i="7"/>
  <c r="R252" i="7"/>
  <c r="S252" i="7" s="1"/>
  <c r="M252" i="7"/>
  <c r="K252" i="7"/>
  <c r="I252" i="7"/>
  <c r="R251" i="7"/>
  <c r="S251" i="7" s="1"/>
  <c r="M251" i="7"/>
  <c r="K251" i="7"/>
  <c r="I251" i="7"/>
  <c r="R250" i="7"/>
  <c r="S250" i="7" s="1"/>
  <c r="M250" i="7"/>
  <c r="K250" i="7"/>
  <c r="I250" i="7"/>
  <c r="R249" i="7"/>
  <c r="S249" i="7" s="1"/>
  <c r="M249" i="7"/>
  <c r="K249" i="7"/>
  <c r="I249" i="7"/>
  <c r="R248" i="7"/>
  <c r="S248" i="7" s="1"/>
  <c r="M248" i="7"/>
  <c r="K248" i="7"/>
  <c r="I248" i="7"/>
  <c r="R247" i="7"/>
  <c r="S247" i="7" s="1"/>
  <c r="M247" i="7"/>
  <c r="K247" i="7"/>
  <c r="I247" i="7"/>
  <c r="R246" i="7"/>
  <c r="S246" i="7" s="1"/>
  <c r="M246" i="7"/>
  <c r="K246" i="7"/>
  <c r="I246" i="7"/>
  <c r="R245" i="7"/>
  <c r="S245" i="7" s="1"/>
  <c r="M245" i="7"/>
  <c r="K245" i="7"/>
  <c r="I245" i="7"/>
  <c r="R244" i="7"/>
  <c r="S244" i="7" s="1"/>
  <c r="M244" i="7"/>
  <c r="K244" i="7"/>
  <c r="I244" i="7"/>
  <c r="R243" i="7"/>
  <c r="S243" i="7" s="1"/>
  <c r="M243" i="7"/>
  <c r="K243" i="7"/>
  <c r="I243" i="7"/>
  <c r="R242" i="7"/>
  <c r="S242" i="7" s="1"/>
  <c r="M242" i="7"/>
  <c r="K242" i="7"/>
  <c r="I242" i="7"/>
  <c r="R241" i="7"/>
  <c r="S241" i="7" s="1"/>
  <c r="M241" i="7"/>
  <c r="K241" i="7"/>
  <c r="I241" i="7"/>
  <c r="R240" i="7"/>
  <c r="S240" i="7" s="1"/>
  <c r="M240" i="7"/>
  <c r="K240" i="7"/>
  <c r="I240" i="7"/>
  <c r="R239" i="7"/>
  <c r="S239" i="7" s="1"/>
  <c r="M239" i="7"/>
  <c r="K239" i="7"/>
  <c r="I239" i="7"/>
  <c r="R238" i="7"/>
  <c r="S238" i="7" s="1"/>
  <c r="M238" i="7"/>
  <c r="K238" i="7"/>
  <c r="I238" i="7"/>
  <c r="R237" i="7"/>
  <c r="S237" i="7" s="1"/>
  <c r="M237" i="7"/>
  <c r="K237" i="7"/>
  <c r="I237" i="7"/>
  <c r="R236" i="7"/>
  <c r="S236" i="7" s="1"/>
  <c r="M236" i="7"/>
  <c r="K236" i="7"/>
  <c r="I236" i="7"/>
  <c r="R235" i="7"/>
  <c r="S235" i="7" s="1"/>
  <c r="M235" i="7"/>
  <c r="K235" i="7"/>
  <c r="I235" i="7"/>
  <c r="R234" i="7"/>
  <c r="S234" i="7" s="1"/>
  <c r="M234" i="7"/>
  <c r="K234" i="7"/>
  <c r="I234" i="7"/>
  <c r="R233" i="7"/>
  <c r="S233" i="7" s="1"/>
  <c r="M233" i="7"/>
  <c r="K233" i="7"/>
  <c r="I233" i="7"/>
  <c r="R232" i="7"/>
  <c r="S232" i="7" s="1"/>
  <c r="M232" i="7"/>
  <c r="K232" i="7"/>
  <c r="I232" i="7"/>
  <c r="R231" i="7"/>
  <c r="S231" i="7" s="1"/>
  <c r="M231" i="7"/>
  <c r="K231" i="7"/>
  <c r="I231" i="7"/>
  <c r="R230" i="7"/>
  <c r="S230" i="7" s="1"/>
  <c r="M230" i="7"/>
  <c r="K230" i="7"/>
  <c r="I230" i="7"/>
  <c r="R229" i="7"/>
  <c r="S229" i="7" s="1"/>
  <c r="M229" i="7"/>
  <c r="K229" i="7"/>
  <c r="I229" i="7"/>
  <c r="R228" i="7"/>
  <c r="S228" i="7" s="1"/>
  <c r="M228" i="7"/>
  <c r="K228" i="7"/>
  <c r="I228" i="7"/>
  <c r="R227" i="7"/>
  <c r="S227" i="7" s="1"/>
  <c r="M227" i="7"/>
  <c r="K227" i="7"/>
  <c r="I227" i="7"/>
  <c r="R226" i="7"/>
  <c r="S226" i="7" s="1"/>
  <c r="M226" i="7"/>
  <c r="K226" i="7"/>
  <c r="I226" i="7"/>
  <c r="R225" i="7"/>
  <c r="S225" i="7" s="1"/>
  <c r="M225" i="7"/>
  <c r="K225" i="7"/>
  <c r="I225" i="7"/>
  <c r="R224" i="7"/>
  <c r="S224" i="7" s="1"/>
  <c r="M224" i="7"/>
  <c r="K224" i="7"/>
  <c r="I224" i="7"/>
  <c r="R223" i="7"/>
  <c r="S223" i="7" s="1"/>
  <c r="M223" i="7"/>
  <c r="K223" i="7"/>
  <c r="I223" i="7"/>
  <c r="R222" i="7"/>
  <c r="S222" i="7" s="1"/>
  <c r="M222" i="7"/>
  <c r="K222" i="7"/>
  <c r="I222" i="7"/>
  <c r="R221" i="7"/>
  <c r="S221" i="7" s="1"/>
  <c r="M221" i="7"/>
  <c r="K221" i="7"/>
  <c r="I221" i="7"/>
  <c r="R220" i="7"/>
  <c r="S220" i="7" s="1"/>
  <c r="M220" i="7"/>
  <c r="K220" i="7"/>
  <c r="I220" i="7"/>
  <c r="R219" i="7"/>
  <c r="S219" i="7" s="1"/>
  <c r="M219" i="7"/>
  <c r="K219" i="7"/>
  <c r="I219" i="7"/>
  <c r="R218" i="7"/>
  <c r="S218" i="7" s="1"/>
  <c r="M218" i="7"/>
  <c r="K218" i="7"/>
  <c r="I218" i="7"/>
  <c r="R217" i="7"/>
  <c r="S217" i="7" s="1"/>
  <c r="M217" i="7"/>
  <c r="K217" i="7"/>
  <c r="I217" i="7"/>
  <c r="R216" i="7"/>
  <c r="S216" i="7" s="1"/>
  <c r="M216" i="7"/>
  <c r="K216" i="7"/>
  <c r="I216" i="7"/>
  <c r="R215" i="7"/>
  <c r="S215" i="7" s="1"/>
  <c r="M215" i="7"/>
  <c r="K215" i="7"/>
  <c r="I215" i="7"/>
  <c r="R214" i="7"/>
  <c r="S214" i="7" s="1"/>
  <c r="M214" i="7"/>
  <c r="K214" i="7"/>
  <c r="I214" i="7"/>
  <c r="R213" i="7"/>
  <c r="S213" i="7" s="1"/>
  <c r="M213" i="7"/>
  <c r="K213" i="7"/>
  <c r="I213" i="7"/>
  <c r="R212" i="7"/>
  <c r="S212" i="7" s="1"/>
  <c r="M212" i="7"/>
  <c r="K212" i="7"/>
  <c r="I212" i="7"/>
  <c r="R211" i="7"/>
  <c r="S211" i="7" s="1"/>
  <c r="M211" i="7"/>
  <c r="K211" i="7"/>
  <c r="I211" i="7"/>
  <c r="R210" i="7"/>
  <c r="S210" i="7" s="1"/>
  <c r="M210" i="7"/>
  <c r="K210" i="7"/>
  <c r="I210" i="7"/>
  <c r="R209" i="7"/>
  <c r="S209" i="7" s="1"/>
  <c r="M209" i="7"/>
  <c r="K209" i="7"/>
  <c r="I209" i="7"/>
  <c r="R208" i="7"/>
  <c r="S208" i="7" s="1"/>
  <c r="M208" i="7"/>
  <c r="K208" i="7"/>
  <c r="I208" i="7"/>
  <c r="R207" i="7"/>
  <c r="S207" i="7" s="1"/>
  <c r="M207" i="7"/>
  <c r="K207" i="7"/>
  <c r="I207" i="7"/>
  <c r="R206" i="7"/>
  <c r="S206" i="7" s="1"/>
  <c r="M206" i="7"/>
  <c r="K206" i="7"/>
  <c r="I206" i="7"/>
  <c r="R205" i="7"/>
  <c r="S205" i="7" s="1"/>
  <c r="M205" i="7"/>
  <c r="K205" i="7"/>
  <c r="I205" i="7"/>
  <c r="R204" i="7"/>
  <c r="S204" i="7" s="1"/>
  <c r="M204" i="7"/>
  <c r="K204" i="7"/>
  <c r="I204" i="7"/>
  <c r="R203" i="7"/>
  <c r="S203" i="7" s="1"/>
  <c r="M203" i="7"/>
  <c r="K203" i="7"/>
  <c r="I203" i="7"/>
  <c r="R202" i="7"/>
  <c r="S202" i="7" s="1"/>
  <c r="M202" i="7"/>
  <c r="K202" i="7"/>
  <c r="I202" i="7"/>
  <c r="R201" i="7"/>
  <c r="S201" i="7" s="1"/>
  <c r="M201" i="7"/>
  <c r="K201" i="7"/>
  <c r="I201" i="7"/>
  <c r="R200" i="7"/>
  <c r="S200" i="7" s="1"/>
  <c r="M200" i="7"/>
  <c r="K200" i="7"/>
  <c r="I200" i="7"/>
  <c r="R199" i="7"/>
  <c r="S199" i="7" s="1"/>
  <c r="M199" i="7"/>
  <c r="K199" i="7"/>
  <c r="I199" i="7"/>
  <c r="R198" i="7"/>
  <c r="S198" i="7" s="1"/>
  <c r="M198" i="7"/>
  <c r="K198" i="7"/>
  <c r="I198" i="7"/>
  <c r="R197" i="7"/>
  <c r="S197" i="7" s="1"/>
  <c r="M197" i="7"/>
  <c r="K197" i="7"/>
  <c r="I197" i="7"/>
  <c r="R196" i="7"/>
  <c r="S196" i="7" s="1"/>
  <c r="M196" i="7"/>
  <c r="K196" i="7"/>
  <c r="I196" i="7"/>
  <c r="R195" i="7"/>
  <c r="S195" i="7" s="1"/>
  <c r="M195" i="7"/>
  <c r="K195" i="7"/>
  <c r="I195" i="7"/>
  <c r="R194" i="7"/>
  <c r="S194" i="7" s="1"/>
  <c r="M194" i="7"/>
  <c r="K194" i="7"/>
  <c r="I194" i="7"/>
  <c r="R193" i="7"/>
  <c r="S193" i="7" s="1"/>
  <c r="M193" i="7"/>
  <c r="K193" i="7"/>
  <c r="I193" i="7"/>
  <c r="R192" i="7"/>
  <c r="S192" i="7" s="1"/>
  <c r="M192" i="7"/>
  <c r="K192" i="7"/>
  <c r="I192" i="7"/>
  <c r="R191" i="7"/>
  <c r="S191" i="7" s="1"/>
  <c r="M191" i="7"/>
  <c r="K191" i="7"/>
  <c r="I191" i="7"/>
  <c r="R190" i="7"/>
  <c r="S190" i="7" s="1"/>
  <c r="M190" i="7"/>
  <c r="K190" i="7"/>
  <c r="I190" i="7"/>
  <c r="R189" i="7"/>
  <c r="S189" i="7" s="1"/>
  <c r="M189" i="7"/>
  <c r="K189" i="7"/>
  <c r="I189" i="7"/>
  <c r="R188" i="7"/>
  <c r="S188" i="7" s="1"/>
  <c r="M188" i="7"/>
  <c r="K188" i="7"/>
  <c r="I188" i="7"/>
  <c r="R187" i="7"/>
  <c r="S187" i="7" s="1"/>
  <c r="M187" i="7"/>
  <c r="K187" i="7"/>
  <c r="I187" i="7"/>
  <c r="R186" i="7"/>
  <c r="S186" i="7" s="1"/>
  <c r="M186" i="7"/>
  <c r="K186" i="7"/>
  <c r="I186" i="7"/>
  <c r="R185" i="7"/>
  <c r="S185" i="7" s="1"/>
  <c r="M185" i="7"/>
  <c r="K185" i="7"/>
  <c r="I185" i="7"/>
  <c r="R184" i="7"/>
  <c r="S184" i="7" s="1"/>
  <c r="M184" i="7"/>
  <c r="K184" i="7"/>
  <c r="I184" i="7"/>
  <c r="R183" i="7"/>
  <c r="S183" i="7" s="1"/>
  <c r="M183" i="7"/>
  <c r="K183" i="7"/>
  <c r="I183" i="7"/>
  <c r="R182" i="7"/>
  <c r="S182" i="7" s="1"/>
  <c r="M182" i="7"/>
  <c r="K182" i="7"/>
  <c r="I182" i="7"/>
  <c r="R181" i="7"/>
  <c r="S181" i="7" s="1"/>
  <c r="M181" i="7"/>
  <c r="K181" i="7"/>
  <c r="I181" i="7"/>
  <c r="R180" i="7"/>
  <c r="S180" i="7" s="1"/>
  <c r="M180" i="7"/>
  <c r="K180" i="7"/>
  <c r="I180" i="7"/>
  <c r="R179" i="7"/>
  <c r="S179" i="7" s="1"/>
  <c r="M179" i="7"/>
  <c r="K179" i="7"/>
  <c r="I179" i="7"/>
  <c r="R178" i="7"/>
  <c r="S178" i="7" s="1"/>
  <c r="M178" i="7"/>
  <c r="K178" i="7"/>
  <c r="I178" i="7"/>
  <c r="R177" i="7"/>
  <c r="S177" i="7" s="1"/>
  <c r="M177" i="7"/>
  <c r="K177" i="7"/>
  <c r="I177" i="7"/>
  <c r="R176" i="7"/>
  <c r="S176" i="7" s="1"/>
  <c r="M176" i="7"/>
  <c r="K176" i="7"/>
  <c r="I176" i="7"/>
  <c r="R175" i="7"/>
  <c r="S175" i="7" s="1"/>
  <c r="M175" i="7"/>
  <c r="K175" i="7"/>
  <c r="I175" i="7"/>
  <c r="R174" i="7"/>
  <c r="S174" i="7" s="1"/>
  <c r="M174" i="7"/>
  <c r="K174" i="7"/>
  <c r="I174" i="7"/>
  <c r="R173" i="7"/>
  <c r="S173" i="7" s="1"/>
  <c r="M173" i="7"/>
  <c r="K173" i="7"/>
  <c r="I173" i="7"/>
  <c r="R172" i="7"/>
  <c r="S172" i="7" s="1"/>
  <c r="M172" i="7"/>
  <c r="K172" i="7"/>
  <c r="I172" i="7"/>
  <c r="R171" i="7"/>
  <c r="S171" i="7" s="1"/>
  <c r="M171" i="7"/>
  <c r="K171" i="7"/>
  <c r="I171" i="7"/>
  <c r="R170" i="7"/>
  <c r="S170" i="7" s="1"/>
  <c r="M170" i="7"/>
  <c r="K170" i="7"/>
  <c r="I170" i="7"/>
  <c r="R169" i="7"/>
  <c r="S169" i="7" s="1"/>
  <c r="M169" i="7"/>
  <c r="K169" i="7"/>
  <c r="I169" i="7"/>
  <c r="R168" i="7"/>
  <c r="S168" i="7" s="1"/>
  <c r="M168" i="7"/>
  <c r="K168" i="7"/>
  <c r="I168" i="7"/>
  <c r="R167" i="7"/>
  <c r="S167" i="7" s="1"/>
  <c r="M167" i="7"/>
  <c r="K167" i="7"/>
  <c r="I167" i="7"/>
  <c r="R166" i="7"/>
  <c r="S166" i="7" s="1"/>
  <c r="M166" i="7"/>
  <c r="K166" i="7"/>
  <c r="I166" i="7"/>
  <c r="R165" i="7"/>
  <c r="S165" i="7" s="1"/>
  <c r="M165" i="7"/>
  <c r="K165" i="7"/>
  <c r="I165" i="7"/>
  <c r="R164" i="7"/>
  <c r="S164" i="7" s="1"/>
  <c r="M164" i="7"/>
  <c r="K164" i="7"/>
  <c r="I164" i="7"/>
  <c r="R163" i="7"/>
  <c r="S163" i="7" s="1"/>
  <c r="M163" i="7"/>
  <c r="K163" i="7"/>
  <c r="I163" i="7"/>
  <c r="R162" i="7"/>
  <c r="S162" i="7" s="1"/>
  <c r="M162" i="7"/>
  <c r="K162" i="7"/>
  <c r="I162" i="7"/>
  <c r="R161" i="7"/>
  <c r="S161" i="7" s="1"/>
  <c r="M161" i="7"/>
  <c r="K161" i="7"/>
  <c r="I161" i="7"/>
  <c r="R160" i="7"/>
  <c r="S160" i="7" s="1"/>
  <c r="M160" i="7"/>
  <c r="K160" i="7"/>
  <c r="I160" i="7"/>
  <c r="R159" i="7"/>
  <c r="S159" i="7" s="1"/>
  <c r="M159" i="7"/>
  <c r="K159" i="7"/>
  <c r="I159" i="7"/>
  <c r="R158" i="7"/>
  <c r="S158" i="7" s="1"/>
  <c r="M158" i="7"/>
  <c r="K158" i="7"/>
  <c r="I158" i="7"/>
  <c r="R157" i="7"/>
  <c r="S157" i="7" s="1"/>
  <c r="M157" i="7"/>
  <c r="K157" i="7"/>
  <c r="I157" i="7"/>
  <c r="R156" i="7"/>
  <c r="S156" i="7" s="1"/>
  <c r="M156" i="7"/>
  <c r="K156" i="7"/>
  <c r="I156" i="7"/>
  <c r="R155" i="7"/>
  <c r="S155" i="7" s="1"/>
  <c r="M155" i="7"/>
  <c r="K155" i="7"/>
  <c r="I155" i="7"/>
  <c r="R154" i="7"/>
  <c r="S154" i="7" s="1"/>
  <c r="M154" i="7"/>
  <c r="K154" i="7"/>
  <c r="I154" i="7"/>
  <c r="R153" i="7"/>
  <c r="S153" i="7" s="1"/>
  <c r="M153" i="7"/>
  <c r="K153" i="7"/>
  <c r="I153" i="7"/>
  <c r="R152" i="7"/>
  <c r="S152" i="7" s="1"/>
  <c r="M152" i="7"/>
  <c r="K152" i="7"/>
  <c r="I152" i="7"/>
  <c r="R151" i="7"/>
  <c r="S151" i="7" s="1"/>
  <c r="M151" i="7"/>
  <c r="K151" i="7"/>
  <c r="I151" i="7"/>
  <c r="R150" i="7"/>
  <c r="S150" i="7" s="1"/>
  <c r="M150" i="7"/>
  <c r="K150" i="7"/>
  <c r="I150" i="7"/>
  <c r="R149" i="7"/>
  <c r="S149" i="7" s="1"/>
  <c r="M149" i="7"/>
  <c r="K149" i="7"/>
  <c r="I149" i="7"/>
  <c r="R148" i="7"/>
  <c r="S148" i="7" s="1"/>
  <c r="M148" i="7"/>
  <c r="K148" i="7"/>
  <c r="I148" i="7"/>
  <c r="R147" i="7"/>
  <c r="S147" i="7" s="1"/>
  <c r="M147" i="7"/>
  <c r="K147" i="7"/>
  <c r="I147" i="7"/>
  <c r="R146" i="7"/>
  <c r="S146" i="7" s="1"/>
  <c r="M146" i="7"/>
  <c r="K146" i="7"/>
  <c r="I146" i="7"/>
  <c r="R145" i="7"/>
  <c r="S145" i="7" s="1"/>
  <c r="M145" i="7"/>
  <c r="K145" i="7"/>
  <c r="I145" i="7"/>
  <c r="R144" i="7"/>
  <c r="S144" i="7" s="1"/>
  <c r="M144" i="7"/>
  <c r="K144" i="7"/>
  <c r="I144" i="7"/>
  <c r="R143" i="7"/>
  <c r="S143" i="7" s="1"/>
  <c r="M143" i="7"/>
  <c r="K143" i="7"/>
  <c r="I143" i="7"/>
  <c r="R142" i="7"/>
  <c r="S142" i="7" s="1"/>
  <c r="M142" i="7"/>
  <c r="K142" i="7"/>
  <c r="I142" i="7"/>
  <c r="R141" i="7"/>
  <c r="S141" i="7" s="1"/>
  <c r="M141" i="7"/>
  <c r="K141" i="7"/>
  <c r="I141" i="7"/>
  <c r="R140" i="7"/>
  <c r="S140" i="7" s="1"/>
  <c r="M140" i="7"/>
  <c r="K140" i="7"/>
  <c r="I140" i="7"/>
  <c r="R139" i="7"/>
  <c r="S139" i="7" s="1"/>
  <c r="M139" i="7"/>
  <c r="K139" i="7"/>
  <c r="I139" i="7"/>
  <c r="R138" i="7"/>
  <c r="S138" i="7" s="1"/>
  <c r="M138" i="7"/>
  <c r="K138" i="7"/>
  <c r="I138" i="7"/>
  <c r="R137" i="7"/>
  <c r="S137" i="7" s="1"/>
  <c r="M137" i="7"/>
  <c r="K137" i="7"/>
  <c r="I137" i="7"/>
  <c r="R136" i="7"/>
  <c r="S136" i="7" s="1"/>
  <c r="M136" i="7"/>
  <c r="K136" i="7"/>
  <c r="I136" i="7"/>
  <c r="R135" i="7"/>
  <c r="S135" i="7" s="1"/>
  <c r="M135" i="7"/>
  <c r="K135" i="7"/>
  <c r="I135" i="7"/>
  <c r="R134" i="7"/>
  <c r="S134" i="7" s="1"/>
  <c r="M134" i="7"/>
  <c r="K134" i="7"/>
  <c r="I134" i="7"/>
  <c r="R133" i="7"/>
  <c r="S133" i="7" s="1"/>
  <c r="M133" i="7"/>
  <c r="K133" i="7"/>
  <c r="I133" i="7"/>
  <c r="R132" i="7"/>
  <c r="S132" i="7" s="1"/>
  <c r="M132" i="7"/>
  <c r="K132" i="7"/>
  <c r="I132" i="7"/>
  <c r="R131" i="7"/>
  <c r="S131" i="7" s="1"/>
  <c r="M131" i="7"/>
  <c r="K131" i="7"/>
  <c r="I131" i="7"/>
  <c r="R130" i="7"/>
  <c r="S130" i="7" s="1"/>
  <c r="M130" i="7"/>
  <c r="K130" i="7"/>
  <c r="I130" i="7"/>
  <c r="R129" i="7"/>
  <c r="S129" i="7" s="1"/>
  <c r="M129" i="7"/>
  <c r="K129" i="7"/>
  <c r="I129" i="7"/>
  <c r="R128" i="7"/>
  <c r="S128" i="7" s="1"/>
  <c r="M128" i="7"/>
  <c r="K128" i="7"/>
  <c r="I128" i="7"/>
  <c r="R127" i="7"/>
  <c r="S127" i="7" s="1"/>
  <c r="M127" i="7"/>
  <c r="K127" i="7"/>
  <c r="I127" i="7"/>
  <c r="R126" i="7"/>
  <c r="S126" i="7" s="1"/>
  <c r="M126" i="7"/>
  <c r="K126" i="7"/>
  <c r="I126" i="7"/>
  <c r="R125" i="7"/>
  <c r="S125" i="7" s="1"/>
  <c r="M125" i="7"/>
  <c r="K125" i="7"/>
  <c r="I125" i="7"/>
  <c r="R124" i="7"/>
  <c r="S124" i="7" s="1"/>
  <c r="M124" i="7"/>
  <c r="K124" i="7"/>
  <c r="I124" i="7"/>
  <c r="R123" i="7"/>
  <c r="S123" i="7" s="1"/>
  <c r="M123" i="7"/>
  <c r="K123" i="7"/>
  <c r="I123" i="7"/>
  <c r="R122" i="7"/>
  <c r="S122" i="7" s="1"/>
  <c r="M122" i="7"/>
  <c r="K122" i="7"/>
  <c r="I122" i="7"/>
  <c r="R121" i="7"/>
  <c r="S121" i="7" s="1"/>
  <c r="M121" i="7"/>
  <c r="K121" i="7"/>
  <c r="I121" i="7"/>
  <c r="R120" i="7"/>
  <c r="S120" i="7" s="1"/>
  <c r="M120" i="7"/>
  <c r="K120" i="7"/>
  <c r="I120" i="7"/>
  <c r="R119" i="7"/>
  <c r="S119" i="7" s="1"/>
  <c r="M119" i="7"/>
  <c r="K119" i="7"/>
  <c r="I119" i="7"/>
  <c r="R118" i="7"/>
  <c r="S118" i="7" s="1"/>
  <c r="M118" i="7"/>
  <c r="K118" i="7"/>
  <c r="I118" i="7"/>
  <c r="R117" i="7"/>
  <c r="S117" i="7" s="1"/>
  <c r="M117" i="7"/>
  <c r="K117" i="7"/>
  <c r="I117" i="7"/>
  <c r="R116" i="7"/>
  <c r="S116" i="7" s="1"/>
  <c r="M116" i="7"/>
  <c r="K116" i="7"/>
  <c r="I116" i="7"/>
  <c r="R115" i="7"/>
  <c r="S115" i="7" s="1"/>
  <c r="M115" i="7"/>
  <c r="K115" i="7"/>
  <c r="I115" i="7"/>
  <c r="R114" i="7"/>
  <c r="S114" i="7" s="1"/>
  <c r="M114" i="7"/>
  <c r="K114" i="7"/>
  <c r="I114" i="7"/>
  <c r="R113" i="7"/>
  <c r="S113" i="7" s="1"/>
  <c r="M113" i="7"/>
  <c r="K113" i="7"/>
  <c r="I113" i="7"/>
  <c r="R112" i="7"/>
  <c r="S112" i="7" s="1"/>
  <c r="M112" i="7"/>
  <c r="K112" i="7"/>
  <c r="I112" i="7"/>
  <c r="R111" i="7"/>
  <c r="S111" i="7" s="1"/>
  <c r="M111" i="7"/>
  <c r="K111" i="7"/>
  <c r="I111" i="7"/>
  <c r="R110" i="7"/>
  <c r="S110" i="7" s="1"/>
  <c r="M110" i="7"/>
  <c r="K110" i="7"/>
  <c r="I110" i="7"/>
  <c r="R109" i="7"/>
  <c r="S109" i="7" s="1"/>
  <c r="M109" i="7"/>
  <c r="K109" i="7"/>
  <c r="I109" i="7"/>
  <c r="R108" i="7"/>
  <c r="S108" i="7" s="1"/>
  <c r="M108" i="7"/>
  <c r="K108" i="7"/>
  <c r="I108" i="7"/>
  <c r="R107" i="7"/>
  <c r="S107" i="7" s="1"/>
  <c r="M107" i="7"/>
  <c r="K107" i="7"/>
  <c r="I107" i="7"/>
  <c r="R106" i="7"/>
  <c r="S106" i="7" s="1"/>
  <c r="M106" i="7"/>
  <c r="K106" i="7"/>
  <c r="I106" i="7"/>
  <c r="R105" i="7"/>
  <c r="S105" i="7" s="1"/>
  <c r="M105" i="7"/>
  <c r="K105" i="7"/>
  <c r="I105" i="7"/>
  <c r="R104" i="7"/>
  <c r="S104" i="7" s="1"/>
  <c r="M104" i="7"/>
  <c r="K104" i="7"/>
  <c r="I104" i="7"/>
  <c r="R103" i="7"/>
  <c r="S103" i="7" s="1"/>
  <c r="M103" i="7"/>
  <c r="K103" i="7"/>
  <c r="I103" i="7"/>
  <c r="R102" i="7"/>
  <c r="S102" i="7" s="1"/>
  <c r="M102" i="7"/>
  <c r="K102" i="7"/>
  <c r="I102" i="7"/>
  <c r="R101" i="7"/>
  <c r="S101" i="7" s="1"/>
  <c r="M101" i="7"/>
  <c r="K101" i="7"/>
  <c r="I101" i="7"/>
  <c r="R100" i="7"/>
  <c r="S100" i="7" s="1"/>
  <c r="M100" i="7"/>
  <c r="K100" i="7"/>
  <c r="I100" i="7"/>
  <c r="R99" i="7"/>
  <c r="S99" i="7" s="1"/>
  <c r="M99" i="7"/>
  <c r="K99" i="7"/>
  <c r="I99" i="7"/>
  <c r="R98" i="7"/>
  <c r="S98" i="7" s="1"/>
  <c r="M98" i="7"/>
  <c r="K98" i="7"/>
  <c r="I98" i="7"/>
  <c r="R97" i="7"/>
  <c r="S97" i="7" s="1"/>
  <c r="M97" i="7"/>
  <c r="K97" i="7"/>
  <c r="I97" i="7"/>
  <c r="R96" i="7"/>
  <c r="S96" i="7" s="1"/>
  <c r="M96" i="7"/>
  <c r="K96" i="7"/>
  <c r="I96" i="7"/>
  <c r="R95" i="7"/>
  <c r="S95" i="7" s="1"/>
  <c r="M95" i="7"/>
  <c r="K95" i="7"/>
  <c r="I95" i="7"/>
  <c r="R94" i="7"/>
  <c r="S94" i="7" s="1"/>
  <c r="M94" i="7"/>
  <c r="K94" i="7"/>
  <c r="I94" i="7"/>
  <c r="R93" i="7"/>
  <c r="S93" i="7" s="1"/>
  <c r="M93" i="7"/>
  <c r="K93" i="7"/>
  <c r="I93" i="7"/>
  <c r="R92" i="7"/>
  <c r="S92" i="7" s="1"/>
  <c r="M92" i="7"/>
  <c r="K92" i="7"/>
  <c r="I92" i="7"/>
  <c r="R91" i="7"/>
  <c r="S91" i="7" s="1"/>
  <c r="M91" i="7"/>
  <c r="K91" i="7"/>
  <c r="I91" i="7"/>
  <c r="R90" i="7"/>
  <c r="S90" i="7" s="1"/>
  <c r="M90" i="7"/>
  <c r="K90" i="7"/>
  <c r="I90" i="7"/>
  <c r="R89" i="7"/>
  <c r="S89" i="7" s="1"/>
  <c r="M89" i="7"/>
  <c r="K89" i="7"/>
  <c r="I89" i="7"/>
  <c r="R88" i="7"/>
  <c r="S88" i="7" s="1"/>
  <c r="M88" i="7"/>
  <c r="K88" i="7"/>
  <c r="I88" i="7"/>
  <c r="R87" i="7"/>
  <c r="S87" i="7" s="1"/>
  <c r="M87" i="7"/>
  <c r="K87" i="7"/>
  <c r="I87" i="7"/>
  <c r="R86" i="7"/>
  <c r="S86" i="7" s="1"/>
  <c r="M86" i="7"/>
  <c r="K86" i="7"/>
  <c r="I86" i="7"/>
  <c r="R85" i="7"/>
  <c r="S85" i="7" s="1"/>
  <c r="M85" i="7"/>
  <c r="K85" i="7"/>
  <c r="I85" i="7"/>
  <c r="R84" i="7"/>
  <c r="S84" i="7" s="1"/>
  <c r="M84" i="7"/>
  <c r="K84" i="7"/>
  <c r="I84" i="7"/>
  <c r="R83" i="7"/>
  <c r="S83" i="7" s="1"/>
  <c r="M83" i="7"/>
  <c r="K83" i="7"/>
  <c r="I83" i="7"/>
  <c r="R82" i="7"/>
  <c r="S82" i="7" s="1"/>
  <c r="M82" i="7"/>
  <c r="K82" i="7"/>
  <c r="I82" i="7"/>
  <c r="R81" i="7"/>
  <c r="S81" i="7" s="1"/>
  <c r="M81" i="7"/>
  <c r="K81" i="7"/>
  <c r="I81" i="7"/>
  <c r="R80" i="7"/>
  <c r="S80" i="7" s="1"/>
  <c r="M80" i="7"/>
  <c r="K80" i="7"/>
  <c r="I80" i="7"/>
  <c r="R79" i="7"/>
  <c r="S79" i="7" s="1"/>
  <c r="M79" i="7"/>
  <c r="K79" i="7"/>
  <c r="I79" i="7"/>
  <c r="R78" i="7"/>
  <c r="S78" i="7" s="1"/>
  <c r="M78" i="7"/>
  <c r="K78" i="7"/>
  <c r="I78" i="7"/>
  <c r="R77" i="7"/>
  <c r="S77" i="7" s="1"/>
  <c r="M77" i="7"/>
  <c r="K77" i="7"/>
  <c r="I77" i="7"/>
  <c r="R76" i="7"/>
  <c r="S76" i="7" s="1"/>
  <c r="M76" i="7"/>
  <c r="K76" i="7"/>
  <c r="I76" i="7"/>
  <c r="R75" i="7"/>
  <c r="S75" i="7" s="1"/>
  <c r="M75" i="7"/>
  <c r="K75" i="7"/>
  <c r="I75" i="7"/>
  <c r="R74" i="7"/>
  <c r="S74" i="7" s="1"/>
  <c r="M74" i="7"/>
  <c r="K74" i="7"/>
  <c r="I74" i="7"/>
  <c r="R73" i="7"/>
  <c r="S73" i="7" s="1"/>
  <c r="M73" i="7"/>
  <c r="K73" i="7"/>
  <c r="I73" i="7"/>
  <c r="R72" i="7"/>
  <c r="S72" i="7" s="1"/>
  <c r="M72" i="7"/>
  <c r="K72" i="7"/>
  <c r="I72" i="7"/>
  <c r="R71" i="7"/>
  <c r="S71" i="7" s="1"/>
  <c r="M71" i="7"/>
  <c r="K71" i="7"/>
  <c r="I71" i="7"/>
  <c r="R70" i="7"/>
  <c r="S70" i="7" s="1"/>
  <c r="M70" i="7"/>
  <c r="K70" i="7"/>
  <c r="I70" i="7"/>
  <c r="R69" i="7"/>
  <c r="S69" i="7" s="1"/>
  <c r="M69" i="7"/>
  <c r="K69" i="7"/>
  <c r="I69" i="7"/>
  <c r="R68" i="7"/>
  <c r="S68" i="7" s="1"/>
  <c r="M68" i="7"/>
  <c r="K68" i="7"/>
  <c r="I68" i="7"/>
  <c r="R67" i="7"/>
  <c r="S67" i="7" s="1"/>
  <c r="M67" i="7"/>
  <c r="K67" i="7"/>
  <c r="I67" i="7"/>
  <c r="R66" i="7"/>
  <c r="S66" i="7" s="1"/>
  <c r="M66" i="7"/>
  <c r="K66" i="7"/>
  <c r="I66" i="7"/>
  <c r="R65" i="7"/>
  <c r="S65" i="7" s="1"/>
  <c r="M65" i="7"/>
  <c r="K65" i="7"/>
  <c r="I65" i="7"/>
  <c r="R64" i="7"/>
  <c r="S64" i="7" s="1"/>
  <c r="M64" i="7"/>
  <c r="K64" i="7"/>
  <c r="I64" i="7"/>
  <c r="R63" i="7"/>
  <c r="S63" i="7" s="1"/>
  <c r="M63" i="7"/>
  <c r="K63" i="7"/>
  <c r="I63" i="7"/>
  <c r="R62" i="7"/>
  <c r="S62" i="7" s="1"/>
  <c r="M62" i="7"/>
  <c r="K62" i="7"/>
  <c r="I62" i="7"/>
  <c r="R61" i="7"/>
  <c r="S61" i="7" s="1"/>
  <c r="M61" i="7"/>
  <c r="K61" i="7"/>
  <c r="I61" i="7"/>
  <c r="R60" i="7"/>
  <c r="S60" i="7" s="1"/>
  <c r="M60" i="7"/>
  <c r="K60" i="7"/>
  <c r="I60" i="7"/>
  <c r="R59" i="7"/>
  <c r="S59" i="7" s="1"/>
  <c r="M59" i="7"/>
  <c r="K59" i="7"/>
  <c r="I59" i="7"/>
  <c r="R58" i="7"/>
  <c r="S58" i="7" s="1"/>
  <c r="M58" i="7"/>
  <c r="K58" i="7"/>
  <c r="I58" i="7"/>
  <c r="R57" i="7"/>
  <c r="S57" i="7" s="1"/>
  <c r="M57" i="7"/>
  <c r="K57" i="7"/>
  <c r="I57" i="7"/>
  <c r="R56" i="7"/>
  <c r="S56" i="7" s="1"/>
  <c r="M56" i="7"/>
  <c r="K56" i="7"/>
  <c r="I56" i="7"/>
  <c r="R55" i="7"/>
  <c r="S55" i="7" s="1"/>
  <c r="M55" i="7"/>
  <c r="K55" i="7"/>
  <c r="I55" i="7"/>
  <c r="R54" i="7"/>
  <c r="S54" i="7" s="1"/>
  <c r="M54" i="7"/>
  <c r="K54" i="7"/>
  <c r="I54" i="7"/>
  <c r="R53" i="7"/>
  <c r="S53" i="7" s="1"/>
  <c r="M53" i="7"/>
  <c r="K53" i="7"/>
  <c r="I53" i="7"/>
  <c r="R52" i="7"/>
  <c r="S52" i="7" s="1"/>
  <c r="M52" i="7"/>
  <c r="K52" i="7"/>
  <c r="I52" i="7"/>
  <c r="R51" i="7"/>
  <c r="S51" i="7" s="1"/>
  <c r="M51" i="7"/>
  <c r="K51" i="7"/>
  <c r="I51" i="7"/>
  <c r="R50" i="7"/>
  <c r="S50" i="7" s="1"/>
  <c r="M50" i="7"/>
  <c r="K50" i="7"/>
  <c r="I50" i="7"/>
  <c r="R49" i="7"/>
  <c r="S49" i="7" s="1"/>
  <c r="M49" i="7"/>
  <c r="K49" i="7"/>
  <c r="I49" i="7"/>
  <c r="R48" i="7"/>
  <c r="S48" i="7" s="1"/>
  <c r="M48" i="7"/>
  <c r="K48" i="7"/>
  <c r="I48" i="7"/>
  <c r="R47" i="7"/>
  <c r="S47" i="7" s="1"/>
  <c r="M47" i="7"/>
  <c r="K47" i="7"/>
  <c r="I47" i="7"/>
  <c r="R46" i="7"/>
  <c r="S46" i="7" s="1"/>
  <c r="M46" i="7"/>
  <c r="K46" i="7"/>
  <c r="I46" i="7"/>
  <c r="R45" i="7"/>
  <c r="S45" i="7" s="1"/>
  <c r="M45" i="7"/>
  <c r="K45" i="7"/>
  <c r="I45" i="7"/>
  <c r="R44" i="7"/>
  <c r="S44" i="7" s="1"/>
  <c r="M44" i="7"/>
  <c r="K44" i="7"/>
  <c r="I44" i="7"/>
  <c r="R43" i="7"/>
  <c r="S43" i="7" s="1"/>
  <c r="M43" i="7"/>
  <c r="K43" i="7"/>
  <c r="I43" i="7"/>
  <c r="R42" i="7"/>
  <c r="S42" i="7" s="1"/>
  <c r="M42" i="7"/>
  <c r="K42" i="7"/>
  <c r="I42" i="7"/>
  <c r="R41" i="7"/>
  <c r="S41" i="7" s="1"/>
  <c r="M41" i="7"/>
  <c r="K41" i="7"/>
  <c r="I41" i="7"/>
  <c r="R40" i="7"/>
  <c r="S40" i="7" s="1"/>
  <c r="M40" i="7"/>
  <c r="K40" i="7"/>
  <c r="I40" i="7"/>
  <c r="R39" i="7"/>
  <c r="S39" i="7" s="1"/>
  <c r="M39" i="7"/>
  <c r="K39" i="7"/>
  <c r="I39" i="7"/>
  <c r="R38" i="7"/>
  <c r="S38" i="7" s="1"/>
  <c r="M38" i="7"/>
  <c r="K38" i="7"/>
  <c r="I38" i="7"/>
  <c r="R37" i="7"/>
  <c r="S37" i="7" s="1"/>
  <c r="M37" i="7"/>
  <c r="K37" i="7"/>
  <c r="I37" i="7"/>
  <c r="R36" i="7"/>
  <c r="S36" i="7" s="1"/>
  <c r="M36" i="7"/>
  <c r="K36" i="7"/>
  <c r="I36" i="7"/>
  <c r="R35" i="7"/>
  <c r="S35" i="7" s="1"/>
  <c r="M35" i="7"/>
  <c r="K35" i="7"/>
  <c r="I35" i="7"/>
  <c r="R34" i="7"/>
  <c r="S34" i="7" s="1"/>
  <c r="M34" i="7"/>
  <c r="K34" i="7"/>
  <c r="I34" i="7"/>
  <c r="R33" i="7"/>
  <c r="S33" i="7" s="1"/>
  <c r="M33" i="7"/>
  <c r="K33" i="7"/>
  <c r="I33" i="7"/>
  <c r="R32" i="7"/>
  <c r="S32" i="7" s="1"/>
  <c r="M32" i="7"/>
  <c r="K32" i="7"/>
  <c r="I32" i="7"/>
  <c r="R31" i="7"/>
  <c r="S31" i="7" s="1"/>
  <c r="M31" i="7"/>
  <c r="K31" i="7"/>
  <c r="I31" i="7"/>
  <c r="R30" i="7"/>
  <c r="S30" i="7" s="1"/>
  <c r="M30" i="7"/>
  <c r="K30" i="7"/>
  <c r="I30" i="7"/>
  <c r="R29" i="7"/>
  <c r="S29" i="7" s="1"/>
  <c r="M29" i="7"/>
  <c r="K29" i="7"/>
  <c r="I29" i="7"/>
  <c r="R28" i="7"/>
  <c r="S28" i="7" s="1"/>
  <c r="M28" i="7"/>
  <c r="K28" i="7"/>
  <c r="I28" i="7"/>
  <c r="R27" i="7"/>
  <c r="S27" i="7" s="1"/>
  <c r="M27" i="7"/>
  <c r="K27" i="7"/>
  <c r="I27" i="7"/>
  <c r="R26" i="7"/>
  <c r="S26" i="7" s="1"/>
  <c r="M26" i="7"/>
  <c r="K26" i="7"/>
  <c r="I26" i="7"/>
  <c r="R25" i="7"/>
  <c r="S25" i="7" s="1"/>
  <c r="M25" i="7"/>
  <c r="K25" i="7"/>
  <c r="I25" i="7"/>
  <c r="R24" i="7"/>
  <c r="S24" i="7" s="1"/>
  <c r="M24" i="7"/>
  <c r="K24" i="7"/>
  <c r="I24" i="7"/>
  <c r="I666" i="9"/>
  <c r="K666" i="9"/>
  <c r="M666" i="9"/>
  <c r="R666" i="9"/>
  <c r="S666" i="9" s="1"/>
  <c r="I667" i="9"/>
  <c r="K667" i="9"/>
  <c r="M667" i="9"/>
  <c r="R667" i="9"/>
  <c r="S667" i="9" s="1"/>
  <c r="I668" i="9"/>
  <c r="K668" i="9"/>
  <c r="M668" i="9"/>
  <c r="R668" i="9"/>
  <c r="S668" i="9" s="1"/>
  <c r="I669" i="9"/>
  <c r="K669" i="9"/>
  <c r="M669" i="9"/>
  <c r="R669" i="9"/>
  <c r="S669" i="9" s="1"/>
  <c r="I670" i="9"/>
  <c r="K670" i="9"/>
  <c r="M670" i="9"/>
  <c r="R670" i="9"/>
  <c r="S670" i="9" s="1"/>
  <c r="I671" i="9"/>
  <c r="K671" i="9"/>
  <c r="M671" i="9"/>
  <c r="R671" i="9"/>
  <c r="S671" i="9" s="1"/>
  <c r="I672" i="9"/>
  <c r="K672" i="9"/>
  <c r="M672" i="9"/>
  <c r="R672" i="9"/>
  <c r="S672" i="9" s="1"/>
  <c r="I673" i="9"/>
  <c r="K673" i="9"/>
  <c r="M673" i="9"/>
  <c r="R673" i="9"/>
  <c r="S673" i="9" s="1"/>
  <c r="I674" i="9"/>
  <c r="K674" i="9"/>
  <c r="M674" i="9"/>
  <c r="R674" i="9"/>
  <c r="S674" i="9" s="1"/>
  <c r="I675" i="9"/>
  <c r="K675" i="9"/>
  <c r="M675" i="9"/>
  <c r="R675" i="9"/>
  <c r="S675" i="9" s="1"/>
  <c r="I676" i="9"/>
  <c r="K676" i="9"/>
  <c r="M676" i="9"/>
  <c r="R676" i="9"/>
  <c r="S676" i="9" s="1"/>
  <c r="I677" i="9"/>
  <c r="K677" i="9"/>
  <c r="M677" i="9"/>
  <c r="R677" i="9"/>
  <c r="S677" i="9" s="1"/>
  <c r="I678" i="9"/>
  <c r="K678" i="9"/>
  <c r="M678" i="9"/>
  <c r="R678" i="9"/>
  <c r="S678" i="9" s="1"/>
  <c r="I679" i="9"/>
  <c r="K679" i="9"/>
  <c r="M679" i="9"/>
  <c r="R679" i="9"/>
  <c r="S679" i="9" s="1"/>
  <c r="I680" i="9"/>
  <c r="K680" i="9"/>
  <c r="M680" i="9"/>
  <c r="R680" i="9"/>
  <c r="S680" i="9" s="1"/>
  <c r="I681" i="9"/>
  <c r="K681" i="9"/>
  <c r="M681" i="9"/>
  <c r="R681" i="9"/>
  <c r="S681" i="9" s="1"/>
  <c r="I682" i="9"/>
  <c r="K682" i="9"/>
  <c r="M682" i="9"/>
  <c r="R682" i="9"/>
  <c r="S682" i="9" s="1"/>
  <c r="I683" i="9"/>
  <c r="K683" i="9"/>
  <c r="M683" i="9"/>
  <c r="R683" i="9"/>
  <c r="S683" i="9" s="1"/>
  <c r="I684" i="9"/>
  <c r="K684" i="9"/>
  <c r="M684" i="9"/>
  <c r="R684" i="9"/>
  <c r="S684" i="9" s="1"/>
  <c r="I685" i="9"/>
  <c r="K685" i="9"/>
  <c r="M685" i="9"/>
  <c r="R685" i="9"/>
  <c r="S685" i="9" s="1"/>
  <c r="I686" i="9"/>
  <c r="K686" i="9"/>
  <c r="M686" i="9"/>
  <c r="R686" i="9"/>
  <c r="S686" i="9" s="1"/>
  <c r="I687" i="9"/>
  <c r="K687" i="9"/>
  <c r="M687" i="9"/>
  <c r="R687" i="9"/>
  <c r="S687" i="9" s="1"/>
  <c r="I688" i="9"/>
  <c r="K688" i="9"/>
  <c r="M688" i="9"/>
  <c r="R688" i="9"/>
  <c r="S688" i="9" s="1"/>
  <c r="I689" i="9"/>
  <c r="K689" i="9"/>
  <c r="M689" i="9"/>
  <c r="R689" i="9"/>
  <c r="S689" i="9" s="1"/>
  <c r="I690" i="9"/>
  <c r="K690" i="9"/>
  <c r="M690" i="9"/>
  <c r="R690" i="9"/>
  <c r="S690" i="9" s="1"/>
  <c r="I691" i="9"/>
  <c r="K691" i="9"/>
  <c r="M691" i="9"/>
  <c r="R691" i="9"/>
  <c r="S691" i="9" s="1"/>
  <c r="I692" i="9"/>
  <c r="K692" i="9"/>
  <c r="M692" i="9"/>
  <c r="R692" i="9"/>
  <c r="S692" i="9" s="1"/>
  <c r="I693" i="9"/>
  <c r="K693" i="9"/>
  <c r="M693" i="9"/>
  <c r="R693" i="9"/>
  <c r="S693" i="9" s="1"/>
  <c r="I694" i="9"/>
  <c r="K694" i="9"/>
  <c r="M694" i="9"/>
  <c r="R694" i="9"/>
  <c r="S694" i="9" s="1"/>
  <c r="I695" i="9"/>
  <c r="K695" i="9"/>
  <c r="M695" i="9"/>
  <c r="R695" i="9"/>
  <c r="S695" i="9" s="1"/>
  <c r="I696" i="9"/>
  <c r="K696" i="9"/>
  <c r="M696" i="9"/>
  <c r="R696" i="9"/>
  <c r="S696" i="9" s="1"/>
  <c r="I697" i="9"/>
  <c r="K697" i="9"/>
  <c r="M697" i="9"/>
  <c r="R697" i="9"/>
  <c r="S697" i="9" s="1"/>
  <c r="I698" i="9"/>
  <c r="K698" i="9"/>
  <c r="M698" i="9"/>
  <c r="R698" i="9"/>
  <c r="S698" i="9" s="1"/>
  <c r="I699" i="9"/>
  <c r="K699" i="9"/>
  <c r="M699" i="9"/>
  <c r="R699" i="9"/>
  <c r="S699" i="9" s="1"/>
  <c r="I700" i="9"/>
  <c r="K700" i="9"/>
  <c r="M700" i="9"/>
  <c r="R700" i="9"/>
  <c r="S700" i="9" s="1"/>
  <c r="I701" i="9"/>
  <c r="K701" i="9"/>
  <c r="M701" i="9"/>
  <c r="R701" i="9"/>
  <c r="S701" i="9" s="1"/>
  <c r="I702" i="9"/>
  <c r="K702" i="9"/>
  <c r="M702" i="9"/>
  <c r="R702" i="9"/>
  <c r="S702" i="9" s="1"/>
  <c r="I703" i="9"/>
  <c r="K703" i="9"/>
  <c r="M703" i="9"/>
  <c r="R703" i="9"/>
  <c r="S703" i="9" s="1"/>
  <c r="I704" i="9"/>
  <c r="K704" i="9"/>
  <c r="M704" i="9"/>
  <c r="R704" i="9"/>
  <c r="S704" i="9" s="1"/>
  <c r="I705" i="9"/>
  <c r="K705" i="9"/>
  <c r="M705" i="9"/>
  <c r="R705" i="9"/>
  <c r="S705" i="9" s="1"/>
  <c r="I706" i="9"/>
  <c r="K706" i="9"/>
  <c r="M706" i="9"/>
  <c r="R706" i="9"/>
  <c r="S706" i="9" s="1"/>
  <c r="I707" i="9"/>
  <c r="K707" i="9"/>
  <c r="M707" i="9"/>
  <c r="R707" i="9"/>
  <c r="S707" i="9" s="1"/>
  <c r="I708" i="9"/>
  <c r="K708" i="9"/>
  <c r="M708" i="9"/>
  <c r="R708" i="9"/>
  <c r="S708" i="9" s="1"/>
  <c r="I709" i="9"/>
  <c r="K709" i="9"/>
  <c r="M709" i="9"/>
  <c r="R709" i="9"/>
  <c r="S709" i="9" s="1"/>
  <c r="I710" i="9"/>
  <c r="K710" i="9"/>
  <c r="M710" i="9"/>
  <c r="R710" i="9"/>
  <c r="S710" i="9" s="1"/>
  <c r="F711" i="9"/>
  <c r="R665" i="9"/>
  <c r="S665" i="9" s="1"/>
  <c r="M665" i="9"/>
  <c r="K665" i="9"/>
  <c r="I665" i="9"/>
  <c r="R664" i="9"/>
  <c r="S664" i="9" s="1"/>
  <c r="M664" i="9"/>
  <c r="K664" i="9"/>
  <c r="I664" i="9"/>
  <c r="R663" i="9"/>
  <c r="S663" i="9" s="1"/>
  <c r="M663" i="9"/>
  <c r="K663" i="9"/>
  <c r="I663" i="9"/>
  <c r="R662" i="9"/>
  <c r="S662" i="9" s="1"/>
  <c r="M662" i="9"/>
  <c r="K662" i="9"/>
  <c r="I662" i="9"/>
  <c r="R661" i="9"/>
  <c r="S661" i="9" s="1"/>
  <c r="M661" i="9"/>
  <c r="K661" i="9"/>
  <c r="I661" i="9"/>
  <c r="R660" i="9"/>
  <c r="S660" i="9" s="1"/>
  <c r="M660" i="9"/>
  <c r="K660" i="9"/>
  <c r="I660" i="9"/>
  <c r="R659" i="9"/>
  <c r="S659" i="9" s="1"/>
  <c r="M659" i="9"/>
  <c r="K659" i="9"/>
  <c r="I659" i="9"/>
  <c r="R658" i="9"/>
  <c r="S658" i="9" s="1"/>
  <c r="M658" i="9"/>
  <c r="K658" i="9"/>
  <c r="I658" i="9"/>
  <c r="R657" i="9"/>
  <c r="S657" i="9" s="1"/>
  <c r="M657" i="9"/>
  <c r="K657" i="9"/>
  <c r="I657" i="9"/>
  <c r="R656" i="9"/>
  <c r="S656" i="9" s="1"/>
  <c r="M656" i="9"/>
  <c r="K656" i="9"/>
  <c r="I656" i="9"/>
  <c r="R655" i="9"/>
  <c r="S655" i="9" s="1"/>
  <c r="M655" i="9"/>
  <c r="K655" i="9"/>
  <c r="I655" i="9"/>
  <c r="R654" i="9"/>
  <c r="S654" i="9" s="1"/>
  <c r="M654" i="9"/>
  <c r="K654" i="9"/>
  <c r="I654" i="9"/>
  <c r="R653" i="9"/>
  <c r="S653" i="9" s="1"/>
  <c r="M653" i="9"/>
  <c r="K653" i="9"/>
  <c r="I653" i="9"/>
  <c r="R652" i="9"/>
  <c r="S652" i="9" s="1"/>
  <c r="M652" i="9"/>
  <c r="K652" i="9"/>
  <c r="I652" i="9"/>
  <c r="R651" i="9"/>
  <c r="S651" i="9" s="1"/>
  <c r="M651" i="9"/>
  <c r="K651" i="9"/>
  <c r="I651" i="9"/>
  <c r="R650" i="9"/>
  <c r="S650" i="9" s="1"/>
  <c r="M650" i="9"/>
  <c r="K650" i="9"/>
  <c r="I650" i="9"/>
  <c r="R649" i="9"/>
  <c r="S649" i="9" s="1"/>
  <c r="M649" i="9"/>
  <c r="K649" i="9"/>
  <c r="I649" i="9"/>
  <c r="R648" i="9"/>
  <c r="S648" i="9" s="1"/>
  <c r="M648" i="9"/>
  <c r="K648" i="9"/>
  <c r="I648" i="9"/>
  <c r="R647" i="9"/>
  <c r="S647" i="9" s="1"/>
  <c r="M647" i="9"/>
  <c r="K647" i="9"/>
  <c r="I647" i="9"/>
  <c r="R646" i="9"/>
  <c r="S646" i="9" s="1"/>
  <c r="M646" i="9"/>
  <c r="K646" i="9"/>
  <c r="I646" i="9"/>
  <c r="R645" i="9"/>
  <c r="S645" i="9" s="1"/>
  <c r="M645" i="9"/>
  <c r="K645" i="9"/>
  <c r="I645" i="9"/>
  <c r="R644" i="9"/>
  <c r="S644" i="9" s="1"/>
  <c r="M644" i="9"/>
  <c r="K644" i="9"/>
  <c r="I644" i="9"/>
  <c r="R643" i="9"/>
  <c r="S643" i="9" s="1"/>
  <c r="M643" i="9"/>
  <c r="K643" i="9"/>
  <c r="I643" i="9"/>
  <c r="R642" i="9"/>
  <c r="S642" i="9" s="1"/>
  <c r="M642" i="9"/>
  <c r="K642" i="9"/>
  <c r="I642" i="9"/>
  <c r="R641" i="9"/>
  <c r="S641" i="9" s="1"/>
  <c r="M641" i="9"/>
  <c r="K641" i="9"/>
  <c r="I641" i="9"/>
  <c r="R640" i="9"/>
  <c r="S640" i="9" s="1"/>
  <c r="M640" i="9"/>
  <c r="K640" i="9"/>
  <c r="I640" i="9"/>
  <c r="R639" i="9"/>
  <c r="S639" i="9" s="1"/>
  <c r="M639" i="9"/>
  <c r="K639" i="9"/>
  <c r="I639" i="9"/>
  <c r="R638" i="9"/>
  <c r="S638" i="9" s="1"/>
  <c r="M638" i="9"/>
  <c r="K638" i="9"/>
  <c r="I638" i="9"/>
  <c r="R637" i="9"/>
  <c r="S637" i="9" s="1"/>
  <c r="M637" i="9"/>
  <c r="K637" i="9"/>
  <c r="I637" i="9"/>
  <c r="R636" i="9"/>
  <c r="S636" i="9" s="1"/>
  <c r="M636" i="9"/>
  <c r="K636" i="9"/>
  <c r="I636" i="9"/>
  <c r="R635" i="9"/>
  <c r="S635" i="9" s="1"/>
  <c r="M635" i="9"/>
  <c r="K635" i="9"/>
  <c r="I635" i="9"/>
  <c r="R634" i="9"/>
  <c r="S634" i="9" s="1"/>
  <c r="M634" i="9"/>
  <c r="K634" i="9"/>
  <c r="I634" i="9"/>
  <c r="R633" i="9"/>
  <c r="S633" i="9" s="1"/>
  <c r="M633" i="9"/>
  <c r="K633" i="9"/>
  <c r="I633" i="9"/>
  <c r="R632" i="9"/>
  <c r="S632" i="9" s="1"/>
  <c r="M632" i="9"/>
  <c r="K632" i="9"/>
  <c r="I632" i="9"/>
  <c r="R631" i="9"/>
  <c r="S631" i="9" s="1"/>
  <c r="M631" i="9"/>
  <c r="K631" i="9"/>
  <c r="I631" i="9"/>
  <c r="R630" i="9"/>
  <c r="S630" i="9" s="1"/>
  <c r="M630" i="9"/>
  <c r="K630" i="9"/>
  <c r="I630" i="9"/>
  <c r="R629" i="9"/>
  <c r="S629" i="9" s="1"/>
  <c r="M629" i="9"/>
  <c r="K629" i="9"/>
  <c r="I629" i="9"/>
  <c r="R628" i="9"/>
  <c r="S628" i="9" s="1"/>
  <c r="M628" i="9"/>
  <c r="K628" i="9"/>
  <c r="I628" i="9"/>
  <c r="R627" i="9"/>
  <c r="S627" i="9" s="1"/>
  <c r="M627" i="9"/>
  <c r="K627" i="9"/>
  <c r="I627" i="9"/>
  <c r="R626" i="9"/>
  <c r="S626" i="9" s="1"/>
  <c r="M626" i="9"/>
  <c r="K626" i="9"/>
  <c r="I626" i="9"/>
  <c r="R625" i="9"/>
  <c r="S625" i="9" s="1"/>
  <c r="M625" i="9"/>
  <c r="K625" i="9"/>
  <c r="I625" i="9"/>
  <c r="R624" i="9"/>
  <c r="S624" i="9" s="1"/>
  <c r="M624" i="9"/>
  <c r="K624" i="9"/>
  <c r="I624" i="9"/>
  <c r="R623" i="9"/>
  <c r="S623" i="9" s="1"/>
  <c r="M623" i="9"/>
  <c r="K623" i="9"/>
  <c r="I623" i="9"/>
  <c r="R622" i="9"/>
  <c r="S622" i="9" s="1"/>
  <c r="M622" i="9"/>
  <c r="K622" i="9"/>
  <c r="I622" i="9"/>
  <c r="R621" i="9"/>
  <c r="S621" i="9" s="1"/>
  <c r="M621" i="9"/>
  <c r="K621" i="9"/>
  <c r="I621" i="9"/>
  <c r="R620" i="9"/>
  <c r="S620" i="9" s="1"/>
  <c r="M620" i="9"/>
  <c r="K620" i="9"/>
  <c r="I620" i="9"/>
  <c r="R619" i="9"/>
  <c r="S619" i="9" s="1"/>
  <c r="M619" i="9"/>
  <c r="K619" i="9"/>
  <c r="I619" i="9"/>
  <c r="R618" i="9"/>
  <c r="S618" i="9" s="1"/>
  <c r="M618" i="9"/>
  <c r="K618" i="9"/>
  <c r="I618" i="9"/>
  <c r="R617" i="9"/>
  <c r="S617" i="9" s="1"/>
  <c r="M617" i="9"/>
  <c r="K617" i="9"/>
  <c r="I617" i="9"/>
  <c r="R616" i="9"/>
  <c r="S616" i="9" s="1"/>
  <c r="M616" i="9"/>
  <c r="K616" i="9"/>
  <c r="I616" i="9"/>
  <c r="R615" i="9"/>
  <c r="S615" i="9" s="1"/>
  <c r="M615" i="9"/>
  <c r="K615" i="9"/>
  <c r="I615" i="9"/>
  <c r="R614" i="9"/>
  <c r="S614" i="9" s="1"/>
  <c r="M614" i="9"/>
  <c r="K614" i="9"/>
  <c r="I614" i="9"/>
  <c r="R613" i="9"/>
  <c r="S613" i="9" s="1"/>
  <c r="M613" i="9"/>
  <c r="K613" i="9"/>
  <c r="I613" i="9"/>
  <c r="R612" i="9"/>
  <c r="S612" i="9" s="1"/>
  <c r="M612" i="9"/>
  <c r="K612" i="9"/>
  <c r="I612" i="9"/>
  <c r="R611" i="9"/>
  <c r="S611" i="9" s="1"/>
  <c r="M611" i="9"/>
  <c r="K611" i="9"/>
  <c r="I611" i="9"/>
  <c r="R610" i="9"/>
  <c r="S610" i="9" s="1"/>
  <c r="M610" i="9"/>
  <c r="K610" i="9"/>
  <c r="I610" i="9"/>
  <c r="R609" i="9"/>
  <c r="S609" i="9" s="1"/>
  <c r="M609" i="9"/>
  <c r="K609" i="9"/>
  <c r="I609" i="9"/>
  <c r="R608" i="9"/>
  <c r="S608" i="9" s="1"/>
  <c r="M608" i="9"/>
  <c r="K608" i="9"/>
  <c r="I608" i="9"/>
  <c r="R607" i="9"/>
  <c r="S607" i="9" s="1"/>
  <c r="M607" i="9"/>
  <c r="K607" i="9"/>
  <c r="I607" i="9"/>
  <c r="R606" i="9"/>
  <c r="S606" i="9" s="1"/>
  <c r="M606" i="9"/>
  <c r="K606" i="9"/>
  <c r="I606" i="9"/>
  <c r="R605" i="9"/>
  <c r="S605" i="9" s="1"/>
  <c r="M605" i="9"/>
  <c r="K605" i="9"/>
  <c r="I605" i="9"/>
  <c r="R604" i="9"/>
  <c r="S604" i="9" s="1"/>
  <c r="M604" i="9"/>
  <c r="K604" i="9"/>
  <c r="I604" i="9"/>
  <c r="R603" i="9"/>
  <c r="S603" i="9" s="1"/>
  <c r="M603" i="9"/>
  <c r="K603" i="9"/>
  <c r="I603" i="9"/>
  <c r="R602" i="9"/>
  <c r="S602" i="9" s="1"/>
  <c r="M602" i="9"/>
  <c r="K602" i="9"/>
  <c r="I602" i="9"/>
  <c r="R601" i="9"/>
  <c r="S601" i="9" s="1"/>
  <c r="M601" i="9"/>
  <c r="K601" i="9"/>
  <c r="I601" i="9"/>
  <c r="R600" i="9"/>
  <c r="S600" i="9" s="1"/>
  <c r="M600" i="9"/>
  <c r="K600" i="9"/>
  <c r="I600" i="9"/>
  <c r="R599" i="9"/>
  <c r="S599" i="9" s="1"/>
  <c r="M599" i="9"/>
  <c r="K599" i="9"/>
  <c r="I599" i="9"/>
  <c r="R598" i="9"/>
  <c r="S598" i="9" s="1"/>
  <c r="M598" i="9"/>
  <c r="K598" i="9"/>
  <c r="I598" i="9"/>
  <c r="R597" i="9"/>
  <c r="S597" i="9" s="1"/>
  <c r="M597" i="9"/>
  <c r="K597" i="9"/>
  <c r="I597" i="9"/>
  <c r="R596" i="9"/>
  <c r="S596" i="9" s="1"/>
  <c r="M596" i="9"/>
  <c r="K596" i="9"/>
  <c r="I596" i="9"/>
  <c r="R595" i="9"/>
  <c r="S595" i="9" s="1"/>
  <c r="M595" i="9"/>
  <c r="K595" i="9"/>
  <c r="I595" i="9"/>
  <c r="R594" i="9"/>
  <c r="S594" i="9" s="1"/>
  <c r="M594" i="9"/>
  <c r="K594" i="9"/>
  <c r="I594" i="9"/>
  <c r="R593" i="9"/>
  <c r="S593" i="9" s="1"/>
  <c r="M593" i="9"/>
  <c r="K593" i="9"/>
  <c r="I593" i="9"/>
  <c r="R592" i="9"/>
  <c r="S592" i="9" s="1"/>
  <c r="M592" i="9"/>
  <c r="K592" i="9"/>
  <c r="I592" i="9"/>
  <c r="R591" i="9"/>
  <c r="S591" i="9" s="1"/>
  <c r="M591" i="9"/>
  <c r="K591" i="9"/>
  <c r="I591" i="9"/>
  <c r="R590" i="9"/>
  <c r="S590" i="9" s="1"/>
  <c r="M590" i="9"/>
  <c r="K590" i="9"/>
  <c r="I590" i="9"/>
  <c r="R589" i="9"/>
  <c r="S589" i="9" s="1"/>
  <c r="M589" i="9"/>
  <c r="K589" i="9"/>
  <c r="I589" i="9"/>
  <c r="R588" i="9"/>
  <c r="S588" i="9" s="1"/>
  <c r="M588" i="9"/>
  <c r="K588" i="9"/>
  <c r="I588" i="9"/>
  <c r="R587" i="9"/>
  <c r="S587" i="9" s="1"/>
  <c r="M587" i="9"/>
  <c r="K587" i="9"/>
  <c r="I587" i="9"/>
  <c r="R586" i="9"/>
  <c r="S586" i="9" s="1"/>
  <c r="M586" i="9"/>
  <c r="K586" i="9"/>
  <c r="I586" i="9"/>
  <c r="R585" i="9"/>
  <c r="S585" i="9" s="1"/>
  <c r="M585" i="9"/>
  <c r="K585" i="9"/>
  <c r="I585" i="9"/>
  <c r="R584" i="9"/>
  <c r="S584" i="9" s="1"/>
  <c r="M584" i="9"/>
  <c r="K584" i="9"/>
  <c r="I584" i="9"/>
  <c r="R583" i="9"/>
  <c r="S583" i="9" s="1"/>
  <c r="M583" i="9"/>
  <c r="K583" i="9"/>
  <c r="I583" i="9"/>
  <c r="R582" i="9"/>
  <c r="S582" i="9" s="1"/>
  <c r="M582" i="9"/>
  <c r="K582" i="9"/>
  <c r="I582" i="9"/>
  <c r="R581" i="9"/>
  <c r="S581" i="9" s="1"/>
  <c r="M581" i="9"/>
  <c r="K581" i="9"/>
  <c r="I581" i="9"/>
  <c r="R580" i="9"/>
  <c r="S580" i="9" s="1"/>
  <c r="M580" i="9"/>
  <c r="K580" i="9"/>
  <c r="I580" i="9"/>
  <c r="R579" i="9"/>
  <c r="S579" i="9" s="1"/>
  <c r="M579" i="9"/>
  <c r="K579" i="9"/>
  <c r="I579" i="9"/>
  <c r="R578" i="9"/>
  <c r="S578" i="9" s="1"/>
  <c r="M578" i="9"/>
  <c r="K578" i="9"/>
  <c r="I578" i="9"/>
  <c r="R577" i="9"/>
  <c r="S577" i="9" s="1"/>
  <c r="M577" i="9"/>
  <c r="K577" i="9"/>
  <c r="I577" i="9"/>
  <c r="R576" i="9"/>
  <c r="S576" i="9" s="1"/>
  <c r="M576" i="9"/>
  <c r="K576" i="9"/>
  <c r="I576" i="9"/>
  <c r="R575" i="9"/>
  <c r="S575" i="9" s="1"/>
  <c r="M575" i="9"/>
  <c r="K575" i="9"/>
  <c r="I575" i="9"/>
  <c r="R574" i="9"/>
  <c r="S574" i="9" s="1"/>
  <c r="M574" i="9"/>
  <c r="K574" i="9"/>
  <c r="I574" i="9"/>
  <c r="R573" i="9"/>
  <c r="S573" i="9" s="1"/>
  <c r="M573" i="9"/>
  <c r="K573" i="9"/>
  <c r="I573" i="9"/>
  <c r="R572" i="9"/>
  <c r="S572" i="9" s="1"/>
  <c r="M572" i="9"/>
  <c r="K572" i="9"/>
  <c r="I572" i="9"/>
  <c r="R571" i="9"/>
  <c r="S571" i="9" s="1"/>
  <c r="M571" i="9"/>
  <c r="K571" i="9"/>
  <c r="I571" i="9"/>
  <c r="R570" i="9"/>
  <c r="S570" i="9" s="1"/>
  <c r="M570" i="9"/>
  <c r="K570" i="9"/>
  <c r="I570" i="9"/>
  <c r="R569" i="9"/>
  <c r="S569" i="9" s="1"/>
  <c r="M569" i="9"/>
  <c r="K569" i="9"/>
  <c r="I569" i="9"/>
  <c r="R568" i="9"/>
  <c r="S568" i="9" s="1"/>
  <c r="M568" i="9"/>
  <c r="K568" i="9"/>
  <c r="I568" i="9"/>
  <c r="R567" i="9"/>
  <c r="S567" i="9" s="1"/>
  <c r="M567" i="9"/>
  <c r="K567" i="9"/>
  <c r="I567" i="9"/>
  <c r="R566" i="9"/>
  <c r="S566" i="9" s="1"/>
  <c r="M566" i="9"/>
  <c r="K566" i="9"/>
  <c r="I566" i="9"/>
  <c r="R565" i="9"/>
  <c r="S565" i="9" s="1"/>
  <c r="M565" i="9"/>
  <c r="K565" i="9"/>
  <c r="I565" i="9"/>
  <c r="R564" i="9"/>
  <c r="S564" i="9" s="1"/>
  <c r="M564" i="9"/>
  <c r="K564" i="9"/>
  <c r="I564" i="9"/>
  <c r="R563" i="9"/>
  <c r="S563" i="9" s="1"/>
  <c r="M563" i="9"/>
  <c r="K563" i="9"/>
  <c r="I563" i="9"/>
  <c r="R562" i="9"/>
  <c r="S562" i="9" s="1"/>
  <c r="M562" i="9"/>
  <c r="K562" i="9"/>
  <c r="I562" i="9"/>
  <c r="R561" i="9"/>
  <c r="S561" i="9" s="1"/>
  <c r="M561" i="9"/>
  <c r="K561" i="9"/>
  <c r="I561" i="9"/>
  <c r="R560" i="9"/>
  <c r="S560" i="9" s="1"/>
  <c r="M560" i="9"/>
  <c r="K560" i="9"/>
  <c r="I560" i="9"/>
  <c r="R559" i="9"/>
  <c r="S559" i="9" s="1"/>
  <c r="M559" i="9"/>
  <c r="K559" i="9"/>
  <c r="I559" i="9"/>
  <c r="R558" i="9"/>
  <c r="S558" i="9" s="1"/>
  <c r="M558" i="9"/>
  <c r="K558" i="9"/>
  <c r="I558" i="9"/>
  <c r="R557" i="9"/>
  <c r="S557" i="9" s="1"/>
  <c r="M557" i="9"/>
  <c r="K557" i="9"/>
  <c r="I557" i="9"/>
  <c r="R556" i="9"/>
  <c r="S556" i="9" s="1"/>
  <c r="M556" i="9"/>
  <c r="K556" i="9"/>
  <c r="I556" i="9"/>
  <c r="R555" i="9"/>
  <c r="S555" i="9" s="1"/>
  <c r="M555" i="9"/>
  <c r="K555" i="9"/>
  <c r="I555" i="9"/>
  <c r="R554" i="9"/>
  <c r="S554" i="9" s="1"/>
  <c r="M554" i="9"/>
  <c r="K554" i="9"/>
  <c r="I554" i="9"/>
  <c r="R553" i="9"/>
  <c r="S553" i="9" s="1"/>
  <c r="M553" i="9"/>
  <c r="K553" i="9"/>
  <c r="I553" i="9"/>
  <c r="R552" i="9"/>
  <c r="S552" i="9" s="1"/>
  <c r="M552" i="9"/>
  <c r="K552" i="9"/>
  <c r="I552" i="9"/>
  <c r="R551" i="9"/>
  <c r="S551" i="9" s="1"/>
  <c r="M551" i="9"/>
  <c r="K551" i="9"/>
  <c r="I551" i="9"/>
  <c r="R550" i="9"/>
  <c r="S550" i="9" s="1"/>
  <c r="M550" i="9"/>
  <c r="K550" i="9"/>
  <c r="I550" i="9"/>
  <c r="R549" i="9"/>
  <c r="S549" i="9" s="1"/>
  <c r="M549" i="9"/>
  <c r="K549" i="9"/>
  <c r="I549" i="9"/>
  <c r="R548" i="9"/>
  <c r="S548" i="9" s="1"/>
  <c r="M548" i="9"/>
  <c r="K548" i="9"/>
  <c r="I548" i="9"/>
  <c r="R547" i="9"/>
  <c r="S547" i="9" s="1"/>
  <c r="M547" i="9"/>
  <c r="K547" i="9"/>
  <c r="I547" i="9"/>
  <c r="R546" i="9"/>
  <c r="S546" i="9" s="1"/>
  <c r="M546" i="9"/>
  <c r="K546" i="9"/>
  <c r="I546" i="9"/>
  <c r="R545" i="9"/>
  <c r="S545" i="9" s="1"/>
  <c r="M545" i="9"/>
  <c r="K545" i="9"/>
  <c r="I545" i="9"/>
  <c r="R544" i="9"/>
  <c r="S544" i="9" s="1"/>
  <c r="M544" i="9"/>
  <c r="K544" i="9"/>
  <c r="I544" i="9"/>
  <c r="R543" i="9"/>
  <c r="S543" i="9" s="1"/>
  <c r="M543" i="9"/>
  <c r="K543" i="9"/>
  <c r="I543" i="9"/>
  <c r="R542" i="9"/>
  <c r="S542" i="9" s="1"/>
  <c r="M542" i="9"/>
  <c r="K542" i="9"/>
  <c r="I542" i="9"/>
  <c r="R541" i="9"/>
  <c r="S541" i="9" s="1"/>
  <c r="M541" i="9"/>
  <c r="K541" i="9"/>
  <c r="I541" i="9"/>
  <c r="R540" i="9"/>
  <c r="S540" i="9" s="1"/>
  <c r="M540" i="9"/>
  <c r="K540" i="9"/>
  <c r="I540" i="9"/>
  <c r="R539" i="9"/>
  <c r="S539" i="9" s="1"/>
  <c r="M539" i="9"/>
  <c r="K539" i="9"/>
  <c r="I539" i="9"/>
  <c r="R538" i="9"/>
  <c r="S538" i="9" s="1"/>
  <c r="M538" i="9"/>
  <c r="K538" i="9"/>
  <c r="I538" i="9"/>
  <c r="R537" i="9"/>
  <c r="S537" i="9" s="1"/>
  <c r="M537" i="9"/>
  <c r="K537" i="9"/>
  <c r="I537" i="9"/>
  <c r="R536" i="9"/>
  <c r="S536" i="9" s="1"/>
  <c r="M536" i="9"/>
  <c r="K536" i="9"/>
  <c r="I536" i="9"/>
  <c r="R535" i="9"/>
  <c r="S535" i="9" s="1"/>
  <c r="M535" i="9"/>
  <c r="K535" i="9"/>
  <c r="I535" i="9"/>
  <c r="R534" i="9"/>
  <c r="S534" i="9" s="1"/>
  <c r="M534" i="9"/>
  <c r="K534" i="9"/>
  <c r="I534" i="9"/>
  <c r="R533" i="9"/>
  <c r="S533" i="9" s="1"/>
  <c r="M533" i="9"/>
  <c r="K533" i="9"/>
  <c r="I533" i="9"/>
  <c r="R532" i="9"/>
  <c r="S532" i="9" s="1"/>
  <c r="M532" i="9"/>
  <c r="K532" i="9"/>
  <c r="I532" i="9"/>
  <c r="R531" i="9"/>
  <c r="S531" i="9" s="1"/>
  <c r="M531" i="9"/>
  <c r="K531" i="9"/>
  <c r="I531" i="9"/>
  <c r="R530" i="9"/>
  <c r="S530" i="9" s="1"/>
  <c r="M530" i="9"/>
  <c r="K530" i="9"/>
  <c r="I530" i="9"/>
  <c r="R529" i="9"/>
  <c r="S529" i="9" s="1"/>
  <c r="M529" i="9"/>
  <c r="K529" i="9"/>
  <c r="I529" i="9"/>
  <c r="R528" i="9"/>
  <c r="S528" i="9" s="1"/>
  <c r="M528" i="9"/>
  <c r="K528" i="9"/>
  <c r="I528" i="9"/>
  <c r="R527" i="9"/>
  <c r="S527" i="9" s="1"/>
  <c r="M527" i="9"/>
  <c r="K527" i="9"/>
  <c r="I527" i="9"/>
  <c r="R526" i="9"/>
  <c r="S526" i="9" s="1"/>
  <c r="M526" i="9"/>
  <c r="K526" i="9"/>
  <c r="I526" i="9"/>
  <c r="R525" i="9"/>
  <c r="S525" i="9" s="1"/>
  <c r="M525" i="9"/>
  <c r="K525" i="9"/>
  <c r="I525" i="9"/>
  <c r="R524" i="9"/>
  <c r="S524" i="9" s="1"/>
  <c r="M524" i="9"/>
  <c r="K524" i="9"/>
  <c r="I524" i="9"/>
  <c r="R523" i="9"/>
  <c r="S523" i="9" s="1"/>
  <c r="M523" i="9"/>
  <c r="K523" i="9"/>
  <c r="I523" i="9"/>
  <c r="R522" i="9"/>
  <c r="S522" i="9" s="1"/>
  <c r="M522" i="9"/>
  <c r="K522" i="9"/>
  <c r="I522" i="9"/>
  <c r="R521" i="9"/>
  <c r="S521" i="9" s="1"/>
  <c r="M521" i="9"/>
  <c r="K521" i="9"/>
  <c r="I521" i="9"/>
  <c r="R520" i="9"/>
  <c r="S520" i="9" s="1"/>
  <c r="M520" i="9"/>
  <c r="K520" i="9"/>
  <c r="I520" i="9"/>
  <c r="R519" i="9"/>
  <c r="S519" i="9" s="1"/>
  <c r="M519" i="9"/>
  <c r="K519" i="9"/>
  <c r="I519" i="9"/>
  <c r="R518" i="9"/>
  <c r="S518" i="9" s="1"/>
  <c r="M518" i="9"/>
  <c r="K518" i="9"/>
  <c r="I518" i="9"/>
  <c r="R517" i="9"/>
  <c r="S517" i="9" s="1"/>
  <c r="M517" i="9"/>
  <c r="K517" i="9"/>
  <c r="I517" i="9"/>
  <c r="R516" i="9"/>
  <c r="S516" i="9" s="1"/>
  <c r="M516" i="9"/>
  <c r="K516" i="9"/>
  <c r="I516" i="9"/>
  <c r="R515" i="9"/>
  <c r="S515" i="9" s="1"/>
  <c r="M515" i="9"/>
  <c r="K515" i="9"/>
  <c r="I515" i="9"/>
  <c r="R514" i="9"/>
  <c r="S514" i="9" s="1"/>
  <c r="M514" i="9"/>
  <c r="K514" i="9"/>
  <c r="I514" i="9"/>
  <c r="R513" i="9"/>
  <c r="S513" i="9" s="1"/>
  <c r="M513" i="9"/>
  <c r="K513" i="9"/>
  <c r="I513" i="9"/>
  <c r="R512" i="9"/>
  <c r="S512" i="9" s="1"/>
  <c r="M512" i="9"/>
  <c r="K512" i="9"/>
  <c r="I512" i="9"/>
  <c r="R511" i="9"/>
  <c r="S511" i="9" s="1"/>
  <c r="M511" i="9"/>
  <c r="K511" i="9"/>
  <c r="I511" i="9"/>
  <c r="R510" i="9"/>
  <c r="S510" i="9" s="1"/>
  <c r="M510" i="9"/>
  <c r="K510" i="9"/>
  <c r="I510" i="9"/>
  <c r="R509" i="9"/>
  <c r="S509" i="9" s="1"/>
  <c r="M509" i="9"/>
  <c r="K509" i="9"/>
  <c r="I509" i="9"/>
  <c r="R508" i="9"/>
  <c r="S508" i="9" s="1"/>
  <c r="M508" i="9"/>
  <c r="K508" i="9"/>
  <c r="I508" i="9"/>
  <c r="R507" i="9"/>
  <c r="S507" i="9" s="1"/>
  <c r="M507" i="9"/>
  <c r="K507" i="9"/>
  <c r="I507" i="9"/>
  <c r="R506" i="9"/>
  <c r="S506" i="9" s="1"/>
  <c r="M506" i="9"/>
  <c r="K506" i="9"/>
  <c r="I506" i="9"/>
  <c r="R505" i="9"/>
  <c r="S505" i="9" s="1"/>
  <c r="M505" i="9"/>
  <c r="K505" i="9"/>
  <c r="I505" i="9"/>
  <c r="R504" i="9"/>
  <c r="S504" i="9" s="1"/>
  <c r="M504" i="9"/>
  <c r="K504" i="9"/>
  <c r="I504" i="9"/>
  <c r="R503" i="9"/>
  <c r="S503" i="9" s="1"/>
  <c r="M503" i="9"/>
  <c r="K503" i="9"/>
  <c r="I503" i="9"/>
  <c r="R502" i="9"/>
  <c r="S502" i="9" s="1"/>
  <c r="M502" i="9"/>
  <c r="K502" i="9"/>
  <c r="I502" i="9"/>
  <c r="R501" i="9"/>
  <c r="S501" i="9" s="1"/>
  <c r="M501" i="9"/>
  <c r="K501" i="9"/>
  <c r="I501" i="9"/>
  <c r="R500" i="9"/>
  <c r="S500" i="9" s="1"/>
  <c r="M500" i="9"/>
  <c r="K500" i="9"/>
  <c r="I500" i="9"/>
  <c r="R499" i="9"/>
  <c r="S499" i="9" s="1"/>
  <c r="M499" i="9"/>
  <c r="K499" i="9"/>
  <c r="I499" i="9"/>
  <c r="R498" i="9"/>
  <c r="S498" i="9" s="1"/>
  <c r="M498" i="9"/>
  <c r="K498" i="9"/>
  <c r="I498" i="9"/>
  <c r="R497" i="9"/>
  <c r="S497" i="9" s="1"/>
  <c r="M497" i="9"/>
  <c r="K497" i="9"/>
  <c r="I497" i="9"/>
  <c r="R496" i="9"/>
  <c r="S496" i="9" s="1"/>
  <c r="M496" i="9"/>
  <c r="K496" i="9"/>
  <c r="I496" i="9"/>
  <c r="R495" i="9"/>
  <c r="S495" i="9" s="1"/>
  <c r="M495" i="9"/>
  <c r="K495" i="9"/>
  <c r="I495" i="9"/>
  <c r="R494" i="9"/>
  <c r="S494" i="9" s="1"/>
  <c r="M494" i="9"/>
  <c r="K494" i="9"/>
  <c r="I494" i="9"/>
  <c r="R493" i="9"/>
  <c r="S493" i="9" s="1"/>
  <c r="M493" i="9"/>
  <c r="K493" i="9"/>
  <c r="I493" i="9"/>
  <c r="R492" i="9"/>
  <c r="S492" i="9" s="1"/>
  <c r="M492" i="9"/>
  <c r="K492" i="9"/>
  <c r="I492" i="9"/>
  <c r="R491" i="9"/>
  <c r="S491" i="9" s="1"/>
  <c r="M491" i="9"/>
  <c r="K491" i="9"/>
  <c r="I491" i="9"/>
  <c r="R490" i="9"/>
  <c r="S490" i="9" s="1"/>
  <c r="M490" i="9"/>
  <c r="K490" i="9"/>
  <c r="I490" i="9"/>
  <c r="R489" i="9"/>
  <c r="S489" i="9" s="1"/>
  <c r="M489" i="9"/>
  <c r="K489" i="9"/>
  <c r="I489" i="9"/>
  <c r="R488" i="9"/>
  <c r="S488" i="9" s="1"/>
  <c r="M488" i="9"/>
  <c r="K488" i="9"/>
  <c r="I488" i="9"/>
  <c r="R487" i="9"/>
  <c r="S487" i="9" s="1"/>
  <c r="M487" i="9"/>
  <c r="K487" i="9"/>
  <c r="I487" i="9"/>
  <c r="R486" i="9"/>
  <c r="S486" i="9" s="1"/>
  <c r="M486" i="9"/>
  <c r="K486" i="9"/>
  <c r="I486" i="9"/>
  <c r="R485" i="9"/>
  <c r="S485" i="9" s="1"/>
  <c r="M485" i="9"/>
  <c r="K485" i="9"/>
  <c r="I485" i="9"/>
  <c r="R484" i="9"/>
  <c r="S484" i="9" s="1"/>
  <c r="M484" i="9"/>
  <c r="K484" i="9"/>
  <c r="I484" i="9"/>
  <c r="R483" i="9"/>
  <c r="S483" i="9" s="1"/>
  <c r="M483" i="9"/>
  <c r="K483" i="9"/>
  <c r="I483" i="9"/>
  <c r="R482" i="9"/>
  <c r="S482" i="9" s="1"/>
  <c r="M482" i="9"/>
  <c r="K482" i="9"/>
  <c r="I482" i="9"/>
  <c r="R481" i="9"/>
  <c r="S481" i="9" s="1"/>
  <c r="M481" i="9"/>
  <c r="K481" i="9"/>
  <c r="I481" i="9"/>
  <c r="R480" i="9"/>
  <c r="S480" i="9" s="1"/>
  <c r="M480" i="9"/>
  <c r="K480" i="9"/>
  <c r="I480" i="9"/>
  <c r="R479" i="9"/>
  <c r="S479" i="9" s="1"/>
  <c r="M479" i="9"/>
  <c r="K479" i="9"/>
  <c r="I479" i="9"/>
  <c r="R478" i="9"/>
  <c r="S478" i="9" s="1"/>
  <c r="M478" i="9"/>
  <c r="K478" i="9"/>
  <c r="I478" i="9"/>
  <c r="R477" i="9"/>
  <c r="S477" i="9" s="1"/>
  <c r="M477" i="9"/>
  <c r="K477" i="9"/>
  <c r="I477" i="9"/>
  <c r="R476" i="9"/>
  <c r="S476" i="9" s="1"/>
  <c r="M476" i="9"/>
  <c r="K476" i="9"/>
  <c r="I476" i="9"/>
  <c r="R475" i="9"/>
  <c r="S475" i="9" s="1"/>
  <c r="M475" i="9"/>
  <c r="K475" i="9"/>
  <c r="I475" i="9"/>
  <c r="R474" i="9"/>
  <c r="S474" i="9" s="1"/>
  <c r="M474" i="9"/>
  <c r="K474" i="9"/>
  <c r="I474" i="9"/>
  <c r="R473" i="9"/>
  <c r="S473" i="9" s="1"/>
  <c r="M473" i="9"/>
  <c r="K473" i="9"/>
  <c r="I473" i="9"/>
  <c r="R472" i="9"/>
  <c r="S472" i="9" s="1"/>
  <c r="M472" i="9"/>
  <c r="K472" i="9"/>
  <c r="I472" i="9"/>
  <c r="R471" i="9"/>
  <c r="S471" i="9" s="1"/>
  <c r="M471" i="9"/>
  <c r="K471" i="9"/>
  <c r="I471" i="9"/>
  <c r="R470" i="9"/>
  <c r="S470" i="9" s="1"/>
  <c r="M470" i="9"/>
  <c r="K470" i="9"/>
  <c r="I470" i="9"/>
  <c r="R469" i="9"/>
  <c r="S469" i="9" s="1"/>
  <c r="M469" i="9"/>
  <c r="K469" i="9"/>
  <c r="I469" i="9"/>
  <c r="R468" i="9"/>
  <c r="S468" i="9" s="1"/>
  <c r="M468" i="9"/>
  <c r="K468" i="9"/>
  <c r="I468" i="9"/>
  <c r="R467" i="9"/>
  <c r="S467" i="9" s="1"/>
  <c r="M467" i="9"/>
  <c r="K467" i="9"/>
  <c r="I467" i="9"/>
  <c r="R466" i="9"/>
  <c r="S466" i="9" s="1"/>
  <c r="M466" i="9"/>
  <c r="K466" i="9"/>
  <c r="I466" i="9"/>
  <c r="R465" i="9"/>
  <c r="S465" i="9" s="1"/>
  <c r="M465" i="9"/>
  <c r="K465" i="9"/>
  <c r="I465" i="9"/>
  <c r="R464" i="9"/>
  <c r="S464" i="9" s="1"/>
  <c r="M464" i="9"/>
  <c r="K464" i="9"/>
  <c r="I464" i="9"/>
  <c r="R463" i="9"/>
  <c r="S463" i="9" s="1"/>
  <c r="M463" i="9"/>
  <c r="K463" i="9"/>
  <c r="I463" i="9"/>
  <c r="R462" i="9"/>
  <c r="S462" i="9" s="1"/>
  <c r="M462" i="9"/>
  <c r="K462" i="9"/>
  <c r="I462" i="9"/>
  <c r="R461" i="9"/>
  <c r="S461" i="9" s="1"/>
  <c r="M461" i="9"/>
  <c r="K461" i="9"/>
  <c r="I461" i="9"/>
  <c r="R460" i="9"/>
  <c r="S460" i="9" s="1"/>
  <c r="M460" i="9"/>
  <c r="K460" i="9"/>
  <c r="I460" i="9"/>
  <c r="R459" i="9"/>
  <c r="S459" i="9" s="1"/>
  <c r="M459" i="9"/>
  <c r="K459" i="9"/>
  <c r="I459" i="9"/>
  <c r="R458" i="9"/>
  <c r="S458" i="9" s="1"/>
  <c r="M458" i="9"/>
  <c r="K458" i="9"/>
  <c r="I458" i="9"/>
  <c r="R457" i="9"/>
  <c r="S457" i="9" s="1"/>
  <c r="M457" i="9"/>
  <c r="K457" i="9"/>
  <c r="I457" i="9"/>
  <c r="R456" i="9"/>
  <c r="S456" i="9" s="1"/>
  <c r="M456" i="9"/>
  <c r="K456" i="9"/>
  <c r="I456" i="9"/>
  <c r="R455" i="9"/>
  <c r="S455" i="9" s="1"/>
  <c r="M455" i="9"/>
  <c r="K455" i="9"/>
  <c r="I455" i="9"/>
  <c r="R454" i="9"/>
  <c r="S454" i="9" s="1"/>
  <c r="M454" i="9"/>
  <c r="K454" i="9"/>
  <c r="I454" i="9"/>
  <c r="R453" i="9"/>
  <c r="S453" i="9" s="1"/>
  <c r="M453" i="9"/>
  <c r="K453" i="9"/>
  <c r="I453" i="9"/>
  <c r="R452" i="9"/>
  <c r="S452" i="9" s="1"/>
  <c r="M452" i="9"/>
  <c r="K452" i="9"/>
  <c r="I452" i="9"/>
  <c r="R451" i="9"/>
  <c r="S451" i="9" s="1"/>
  <c r="M451" i="9"/>
  <c r="K451" i="9"/>
  <c r="I451" i="9"/>
  <c r="R450" i="9"/>
  <c r="S450" i="9" s="1"/>
  <c r="M450" i="9"/>
  <c r="K450" i="9"/>
  <c r="I450" i="9"/>
  <c r="R449" i="9"/>
  <c r="S449" i="9" s="1"/>
  <c r="M449" i="9"/>
  <c r="K449" i="9"/>
  <c r="I449" i="9"/>
  <c r="R448" i="9"/>
  <c r="S448" i="9" s="1"/>
  <c r="M448" i="9"/>
  <c r="K448" i="9"/>
  <c r="I448" i="9"/>
  <c r="R447" i="9"/>
  <c r="S447" i="9" s="1"/>
  <c r="M447" i="9"/>
  <c r="K447" i="9"/>
  <c r="I447" i="9"/>
  <c r="R446" i="9"/>
  <c r="S446" i="9" s="1"/>
  <c r="M446" i="9"/>
  <c r="K446" i="9"/>
  <c r="I446" i="9"/>
  <c r="R445" i="9"/>
  <c r="S445" i="9" s="1"/>
  <c r="M445" i="9"/>
  <c r="K445" i="9"/>
  <c r="I445" i="9"/>
  <c r="R444" i="9"/>
  <c r="S444" i="9" s="1"/>
  <c r="M444" i="9"/>
  <c r="K444" i="9"/>
  <c r="I444" i="9"/>
  <c r="R443" i="9"/>
  <c r="S443" i="9" s="1"/>
  <c r="M443" i="9"/>
  <c r="K443" i="9"/>
  <c r="I443" i="9"/>
  <c r="R442" i="9"/>
  <c r="S442" i="9" s="1"/>
  <c r="M442" i="9"/>
  <c r="K442" i="9"/>
  <c r="I442" i="9"/>
  <c r="R441" i="9"/>
  <c r="S441" i="9" s="1"/>
  <c r="M441" i="9"/>
  <c r="K441" i="9"/>
  <c r="I441" i="9"/>
  <c r="R440" i="9"/>
  <c r="S440" i="9" s="1"/>
  <c r="M440" i="9"/>
  <c r="K440" i="9"/>
  <c r="I440" i="9"/>
  <c r="R439" i="9"/>
  <c r="S439" i="9" s="1"/>
  <c r="M439" i="9"/>
  <c r="K439" i="9"/>
  <c r="I439" i="9"/>
  <c r="R438" i="9"/>
  <c r="S438" i="9" s="1"/>
  <c r="M438" i="9"/>
  <c r="K438" i="9"/>
  <c r="I438" i="9"/>
  <c r="R437" i="9"/>
  <c r="S437" i="9" s="1"/>
  <c r="M437" i="9"/>
  <c r="K437" i="9"/>
  <c r="I437" i="9"/>
  <c r="R436" i="9"/>
  <c r="S436" i="9" s="1"/>
  <c r="M436" i="9"/>
  <c r="K436" i="9"/>
  <c r="I436" i="9"/>
  <c r="R435" i="9"/>
  <c r="S435" i="9" s="1"/>
  <c r="M435" i="9"/>
  <c r="K435" i="9"/>
  <c r="I435" i="9"/>
  <c r="R434" i="9"/>
  <c r="S434" i="9" s="1"/>
  <c r="M434" i="9"/>
  <c r="K434" i="9"/>
  <c r="I434" i="9"/>
  <c r="R433" i="9"/>
  <c r="S433" i="9" s="1"/>
  <c r="M433" i="9"/>
  <c r="K433" i="9"/>
  <c r="I433" i="9"/>
  <c r="R432" i="9"/>
  <c r="S432" i="9" s="1"/>
  <c r="M432" i="9"/>
  <c r="K432" i="9"/>
  <c r="I432" i="9"/>
  <c r="R431" i="9"/>
  <c r="S431" i="9" s="1"/>
  <c r="M431" i="9"/>
  <c r="K431" i="9"/>
  <c r="I431" i="9"/>
  <c r="R430" i="9"/>
  <c r="S430" i="9" s="1"/>
  <c r="M430" i="9"/>
  <c r="K430" i="9"/>
  <c r="I430" i="9"/>
  <c r="R429" i="9"/>
  <c r="S429" i="9" s="1"/>
  <c r="M429" i="9"/>
  <c r="K429" i="9"/>
  <c r="I429" i="9"/>
  <c r="R428" i="9"/>
  <c r="S428" i="9" s="1"/>
  <c r="M428" i="9"/>
  <c r="K428" i="9"/>
  <c r="I428" i="9"/>
  <c r="R427" i="9"/>
  <c r="S427" i="9" s="1"/>
  <c r="M427" i="9"/>
  <c r="K427" i="9"/>
  <c r="I427" i="9"/>
  <c r="R426" i="9"/>
  <c r="S426" i="9" s="1"/>
  <c r="M426" i="9"/>
  <c r="K426" i="9"/>
  <c r="I426" i="9"/>
  <c r="R425" i="9"/>
  <c r="S425" i="9" s="1"/>
  <c r="M425" i="9"/>
  <c r="K425" i="9"/>
  <c r="I425" i="9"/>
  <c r="R424" i="9"/>
  <c r="S424" i="9" s="1"/>
  <c r="M424" i="9"/>
  <c r="K424" i="9"/>
  <c r="I424" i="9"/>
  <c r="R423" i="9"/>
  <c r="S423" i="9" s="1"/>
  <c r="M423" i="9"/>
  <c r="K423" i="9"/>
  <c r="I423" i="9"/>
  <c r="R422" i="9"/>
  <c r="S422" i="9" s="1"/>
  <c r="M422" i="9"/>
  <c r="K422" i="9"/>
  <c r="I422" i="9"/>
  <c r="R421" i="9"/>
  <c r="S421" i="9" s="1"/>
  <c r="M421" i="9"/>
  <c r="K421" i="9"/>
  <c r="I421" i="9"/>
  <c r="R420" i="9"/>
  <c r="S420" i="9" s="1"/>
  <c r="M420" i="9"/>
  <c r="K420" i="9"/>
  <c r="I420" i="9"/>
  <c r="R419" i="9"/>
  <c r="S419" i="9" s="1"/>
  <c r="M419" i="9"/>
  <c r="K419" i="9"/>
  <c r="I419" i="9"/>
  <c r="R418" i="9"/>
  <c r="S418" i="9" s="1"/>
  <c r="M418" i="9"/>
  <c r="K418" i="9"/>
  <c r="I418" i="9"/>
  <c r="R417" i="9"/>
  <c r="S417" i="9" s="1"/>
  <c r="M417" i="9"/>
  <c r="K417" i="9"/>
  <c r="I417" i="9"/>
  <c r="R416" i="9"/>
  <c r="S416" i="9" s="1"/>
  <c r="M416" i="9"/>
  <c r="K416" i="9"/>
  <c r="I416" i="9"/>
  <c r="R415" i="9"/>
  <c r="S415" i="9" s="1"/>
  <c r="M415" i="9"/>
  <c r="K415" i="9"/>
  <c r="I415" i="9"/>
  <c r="R414" i="9"/>
  <c r="S414" i="9" s="1"/>
  <c r="M414" i="9"/>
  <c r="K414" i="9"/>
  <c r="I414" i="9"/>
  <c r="R413" i="9"/>
  <c r="S413" i="9" s="1"/>
  <c r="M413" i="9"/>
  <c r="K413" i="9"/>
  <c r="I413" i="9"/>
  <c r="R412" i="9"/>
  <c r="S412" i="9" s="1"/>
  <c r="M412" i="9"/>
  <c r="K412" i="9"/>
  <c r="I412" i="9"/>
  <c r="R411" i="9"/>
  <c r="S411" i="9" s="1"/>
  <c r="M411" i="9"/>
  <c r="K411" i="9"/>
  <c r="I411" i="9"/>
  <c r="R410" i="9"/>
  <c r="S410" i="9" s="1"/>
  <c r="M410" i="9"/>
  <c r="K410" i="9"/>
  <c r="I410" i="9"/>
  <c r="R409" i="9"/>
  <c r="S409" i="9" s="1"/>
  <c r="M409" i="9"/>
  <c r="K409" i="9"/>
  <c r="I409" i="9"/>
  <c r="R408" i="9"/>
  <c r="S408" i="9" s="1"/>
  <c r="M408" i="9"/>
  <c r="K408" i="9"/>
  <c r="I408" i="9"/>
  <c r="R407" i="9"/>
  <c r="S407" i="9" s="1"/>
  <c r="M407" i="9"/>
  <c r="K407" i="9"/>
  <c r="I407" i="9"/>
  <c r="R406" i="9"/>
  <c r="S406" i="9" s="1"/>
  <c r="M406" i="9"/>
  <c r="K406" i="9"/>
  <c r="I406" i="9"/>
  <c r="R405" i="9"/>
  <c r="S405" i="9" s="1"/>
  <c r="M405" i="9"/>
  <c r="K405" i="9"/>
  <c r="I405" i="9"/>
  <c r="R404" i="9"/>
  <c r="S404" i="9" s="1"/>
  <c r="M404" i="9"/>
  <c r="K404" i="9"/>
  <c r="I404" i="9"/>
  <c r="R403" i="9"/>
  <c r="S403" i="9" s="1"/>
  <c r="M403" i="9"/>
  <c r="K403" i="9"/>
  <c r="I403" i="9"/>
  <c r="R402" i="9"/>
  <c r="S402" i="9" s="1"/>
  <c r="M402" i="9"/>
  <c r="K402" i="9"/>
  <c r="I402" i="9"/>
  <c r="R401" i="9"/>
  <c r="S401" i="9" s="1"/>
  <c r="M401" i="9"/>
  <c r="K401" i="9"/>
  <c r="I401" i="9"/>
  <c r="R400" i="9"/>
  <c r="S400" i="9" s="1"/>
  <c r="M400" i="9"/>
  <c r="K400" i="9"/>
  <c r="I400" i="9"/>
  <c r="R399" i="9"/>
  <c r="S399" i="9" s="1"/>
  <c r="M399" i="9"/>
  <c r="K399" i="9"/>
  <c r="I399" i="9"/>
  <c r="R398" i="9"/>
  <c r="S398" i="9" s="1"/>
  <c r="M398" i="9"/>
  <c r="K398" i="9"/>
  <c r="I398" i="9"/>
  <c r="R397" i="9"/>
  <c r="S397" i="9" s="1"/>
  <c r="M397" i="9"/>
  <c r="K397" i="9"/>
  <c r="I397" i="9"/>
  <c r="R396" i="9"/>
  <c r="S396" i="9" s="1"/>
  <c r="M396" i="9"/>
  <c r="K396" i="9"/>
  <c r="I396" i="9"/>
  <c r="R395" i="9"/>
  <c r="S395" i="9" s="1"/>
  <c r="M395" i="9"/>
  <c r="K395" i="9"/>
  <c r="I395" i="9"/>
  <c r="R394" i="9"/>
  <c r="S394" i="9" s="1"/>
  <c r="M394" i="9"/>
  <c r="K394" i="9"/>
  <c r="I394" i="9"/>
  <c r="R393" i="9"/>
  <c r="S393" i="9" s="1"/>
  <c r="M393" i="9"/>
  <c r="K393" i="9"/>
  <c r="I393" i="9"/>
  <c r="R392" i="9"/>
  <c r="S392" i="9" s="1"/>
  <c r="M392" i="9"/>
  <c r="K392" i="9"/>
  <c r="I392" i="9"/>
  <c r="R391" i="9"/>
  <c r="S391" i="9" s="1"/>
  <c r="M391" i="9"/>
  <c r="K391" i="9"/>
  <c r="I391" i="9"/>
  <c r="R390" i="9"/>
  <c r="S390" i="9" s="1"/>
  <c r="M390" i="9"/>
  <c r="K390" i="9"/>
  <c r="I390" i="9"/>
  <c r="R389" i="9"/>
  <c r="S389" i="9" s="1"/>
  <c r="M389" i="9"/>
  <c r="K389" i="9"/>
  <c r="I389" i="9"/>
  <c r="R388" i="9"/>
  <c r="S388" i="9" s="1"/>
  <c r="M388" i="9"/>
  <c r="K388" i="9"/>
  <c r="I388" i="9"/>
  <c r="R387" i="9"/>
  <c r="S387" i="9" s="1"/>
  <c r="M387" i="9"/>
  <c r="K387" i="9"/>
  <c r="I387" i="9"/>
  <c r="R386" i="9"/>
  <c r="S386" i="9" s="1"/>
  <c r="M386" i="9"/>
  <c r="K386" i="9"/>
  <c r="I386" i="9"/>
  <c r="R385" i="9"/>
  <c r="S385" i="9" s="1"/>
  <c r="M385" i="9"/>
  <c r="K385" i="9"/>
  <c r="I385" i="9"/>
  <c r="R384" i="9"/>
  <c r="S384" i="9" s="1"/>
  <c r="M384" i="9"/>
  <c r="K384" i="9"/>
  <c r="I384" i="9"/>
  <c r="R383" i="9"/>
  <c r="S383" i="9" s="1"/>
  <c r="M383" i="9"/>
  <c r="K383" i="9"/>
  <c r="I383" i="9"/>
  <c r="R382" i="9"/>
  <c r="S382" i="9" s="1"/>
  <c r="M382" i="9"/>
  <c r="K382" i="9"/>
  <c r="I382" i="9"/>
  <c r="R381" i="9"/>
  <c r="S381" i="9" s="1"/>
  <c r="M381" i="9"/>
  <c r="K381" i="9"/>
  <c r="I381" i="9"/>
  <c r="R380" i="9"/>
  <c r="S380" i="9" s="1"/>
  <c r="M380" i="9"/>
  <c r="K380" i="9"/>
  <c r="I380" i="9"/>
  <c r="R379" i="9"/>
  <c r="S379" i="9" s="1"/>
  <c r="M379" i="9"/>
  <c r="K379" i="9"/>
  <c r="I379" i="9"/>
  <c r="R378" i="9"/>
  <c r="S378" i="9" s="1"/>
  <c r="M378" i="9"/>
  <c r="K378" i="9"/>
  <c r="I378" i="9"/>
  <c r="R377" i="9"/>
  <c r="S377" i="9" s="1"/>
  <c r="M377" i="9"/>
  <c r="K377" i="9"/>
  <c r="I377" i="9"/>
  <c r="R376" i="9"/>
  <c r="S376" i="9" s="1"/>
  <c r="M376" i="9"/>
  <c r="K376" i="9"/>
  <c r="I376" i="9"/>
  <c r="R375" i="9"/>
  <c r="S375" i="9" s="1"/>
  <c r="M375" i="9"/>
  <c r="K375" i="9"/>
  <c r="I375" i="9"/>
  <c r="R374" i="9"/>
  <c r="S374" i="9" s="1"/>
  <c r="M374" i="9"/>
  <c r="K374" i="9"/>
  <c r="I374" i="9"/>
  <c r="R373" i="9"/>
  <c r="S373" i="9" s="1"/>
  <c r="M373" i="9"/>
  <c r="K373" i="9"/>
  <c r="I373" i="9"/>
  <c r="R372" i="9"/>
  <c r="S372" i="9" s="1"/>
  <c r="M372" i="9"/>
  <c r="K372" i="9"/>
  <c r="I372" i="9"/>
  <c r="R371" i="9"/>
  <c r="S371" i="9" s="1"/>
  <c r="M371" i="9"/>
  <c r="K371" i="9"/>
  <c r="I371" i="9"/>
  <c r="R370" i="9"/>
  <c r="S370" i="9" s="1"/>
  <c r="M370" i="9"/>
  <c r="K370" i="9"/>
  <c r="I370" i="9"/>
  <c r="R369" i="9"/>
  <c r="S369" i="9" s="1"/>
  <c r="M369" i="9"/>
  <c r="K369" i="9"/>
  <c r="I369" i="9"/>
  <c r="R368" i="9"/>
  <c r="S368" i="9" s="1"/>
  <c r="M368" i="9"/>
  <c r="K368" i="9"/>
  <c r="I368" i="9"/>
  <c r="R367" i="9"/>
  <c r="S367" i="9" s="1"/>
  <c r="M367" i="9"/>
  <c r="K367" i="9"/>
  <c r="I367" i="9"/>
  <c r="R366" i="9"/>
  <c r="S366" i="9" s="1"/>
  <c r="M366" i="9"/>
  <c r="K366" i="9"/>
  <c r="I366" i="9"/>
  <c r="R365" i="9"/>
  <c r="S365" i="9" s="1"/>
  <c r="M365" i="9"/>
  <c r="K365" i="9"/>
  <c r="I365" i="9"/>
  <c r="R364" i="9"/>
  <c r="S364" i="9" s="1"/>
  <c r="M364" i="9"/>
  <c r="K364" i="9"/>
  <c r="I364" i="9"/>
  <c r="R363" i="9"/>
  <c r="S363" i="9" s="1"/>
  <c r="M363" i="9"/>
  <c r="K363" i="9"/>
  <c r="I363" i="9"/>
  <c r="R362" i="9"/>
  <c r="S362" i="9" s="1"/>
  <c r="M362" i="9"/>
  <c r="K362" i="9"/>
  <c r="I362" i="9"/>
  <c r="R361" i="9"/>
  <c r="S361" i="9" s="1"/>
  <c r="M361" i="9"/>
  <c r="K361" i="9"/>
  <c r="I361" i="9"/>
  <c r="R360" i="9"/>
  <c r="S360" i="9" s="1"/>
  <c r="M360" i="9"/>
  <c r="K360" i="9"/>
  <c r="I360" i="9"/>
  <c r="R359" i="9"/>
  <c r="S359" i="9" s="1"/>
  <c r="M359" i="9"/>
  <c r="K359" i="9"/>
  <c r="I359" i="9"/>
  <c r="R358" i="9"/>
  <c r="S358" i="9" s="1"/>
  <c r="M358" i="9"/>
  <c r="K358" i="9"/>
  <c r="I358" i="9"/>
  <c r="R357" i="9"/>
  <c r="S357" i="9" s="1"/>
  <c r="M357" i="9"/>
  <c r="K357" i="9"/>
  <c r="I357" i="9"/>
  <c r="R356" i="9"/>
  <c r="S356" i="9" s="1"/>
  <c r="M356" i="9"/>
  <c r="K356" i="9"/>
  <c r="I356" i="9"/>
  <c r="R355" i="9"/>
  <c r="S355" i="9" s="1"/>
  <c r="M355" i="9"/>
  <c r="K355" i="9"/>
  <c r="I355" i="9"/>
  <c r="R354" i="9"/>
  <c r="S354" i="9" s="1"/>
  <c r="M354" i="9"/>
  <c r="K354" i="9"/>
  <c r="I354" i="9"/>
  <c r="R353" i="9"/>
  <c r="S353" i="9" s="1"/>
  <c r="M353" i="9"/>
  <c r="K353" i="9"/>
  <c r="I353" i="9"/>
  <c r="R352" i="9"/>
  <c r="S352" i="9" s="1"/>
  <c r="M352" i="9"/>
  <c r="K352" i="9"/>
  <c r="I352" i="9"/>
  <c r="R351" i="9"/>
  <c r="S351" i="9" s="1"/>
  <c r="M351" i="9"/>
  <c r="K351" i="9"/>
  <c r="I351" i="9"/>
  <c r="R350" i="9"/>
  <c r="S350" i="9" s="1"/>
  <c r="M350" i="9"/>
  <c r="K350" i="9"/>
  <c r="I350" i="9"/>
  <c r="R349" i="9"/>
  <c r="S349" i="9" s="1"/>
  <c r="M349" i="9"/>
  <c r="K349" i="9"/>
  <c r="I349" i="9"/>
  <c r="R348" i="9"/>
  <c r="S348" i="9" s="1"/>
  <c r="M348" i="9"/>
  <c r="K348" i="9"/>
  <c r="I348" i="9"/>
  <c r="R347" i="9"/>
  <c r="S347" i="9" s="1"/>
  <c r="M347" i="9"/>
  <c r="K347" i="9"/>
  <c r="I347" i="9"/>
  <c r="R346" i="9"/>
  <c r="S346" i="9" s="1"/>
  <c r="M346" i="9"/>
  <c r="K346" i="9"/>
  <c r="I346" i="9"/>
  <c r="R345" i="9"/>
  <c r="S345" i="9" s="1"/>
  <c r="M345" i="9"/>
  <c r="K345" i="9"/>
  <c r="I345" i="9"/>
  <c r="R344" i="9"/>
  <c r="S344" i="9" s="1"/>
  <c r="M344" i="9"/>
  <c r="K344" i="9"/>
  <c r="I344" i="9"/>
  <c r="R343" i="9"/>
  <c r="S343" i="9" s="1"/>
  <c r="M343" i="9"/>
  <c r="K343" i="9"/>
  <c r="I343" i="9"/>
  <c r="R342" i="9"/>
  <c r="S342" i="9" s="1"/>
  <c r="M342" i="9"/>
  <c r="K342" i="9"/>
  <c r="I342" i="9"/>
  <c r="R341" i="9"/>
  <c r="S341" i="9" s="1"/>
  <c r="M341" i="9"/>
  <c r="K341" i="9"/>
  <c r="I341" i="9"/>
  <c r="R340" i="9"/>
  <c r="S340" i="9" s="1"/>
  <c r="M340" i="9"/>
  <c r="K340" i="9"/>
  <c r="I340" i="9"/>
  <c r="R339" i="9"/>
  <c r="S339" i="9" s="1"/>
  <c r="M339" i="9"/>
  <c r="K339" i="9"/>
  <c r="I339" i="9"/>
  <c r="R338" i="9"/>
  <c r="S338" i="9" s="1"/>
  <c r="M338" i="9"/>
  <c r="K338" i="9"/>
  <c r="I338" i="9"/>
  <c r="R337" i="9"/>
  <c r="S337" i="9" s="1"/>
  <c r="M337" i="9"/>
  <c r="K337" i="9"/>
  <c r="I337" i="9"/>
  <c r="R336" i="9"/>
  <c r="S336" i="9" s="1"/>
  <c r="M336" i="9"/>
  <c r="K336" i="9"/>
  <c r="I336" i="9"/>
  <c r="R335" i="9"/>
  <c r="S335" i="9" s="1"/>
  <c r="M335" i="9"/>
  <c r="K335" i="9"/>
  <c r="I335" i="9"/>
  <c r="R334" i="9"/>
  <c r="S334" i="9" s="1"/>
  <c r="M334" i="9"/>
  <c r="K334" i="9"/>
  <c r="I334" i="9"/>
  <c r="R333" i="9"/>
  <c r="S333" i="9" s="1"/>
  <c r="M333" i="9"/>
  <c r="K333" i="9"/>
  <c r="I333" i="9"/>
  <c r="R332" i="9"/>
  <c r="S332" i="9" s="1"/>
  <c r="M332" i="9"/>
  <c r="K332" i="9"/>
  <c r="I332" i="9"/>
  <c r="R331" i="9"/>
  <c r="S331" i="9" s="1"/>
  <c r="M331" i="9"/>
  <c r="K331" i="9"/>
  <c r="I331" i="9"/>
  <c r="R330" i="9"/>
  <c r="S330" i="9" s="1"/>
  <c r="M330" i="9"/>
  <c r="K330" i="9"/>
  <c r="I330" i="9"/>
  <c r="R329" i="9"/>
  <c r="S329" i="9" s="1"/>
  <c r="M329" i="9"/>
  <c r="K329" i="9"/>
  <c r="I329" i="9"/>
  <c r="R328" i="9"/>
  <c r="S328" i="9" s="1"/>
  <c r="M328" i="9"/>
  <c r="K328" i="9"/>
  <c r="I328" i="9"/>
  <c r="R327" i="9"/>
  <c r="S327" i="9" s="1"/>
  <c r="M327" i="9"/>
  <c r="K327" i="9"/>
  <c r="I327" i="9"/>
  <c r="R326" i="9"/>
  <c r="S326" i="9" s="1"/>
  <c r="M326" i="9"/>
  <c r="K326" i="9"/>
  <c r="I326" i="9"/>
  <c r="R325" i="9"/>
  <c r="S325" i="9" s="1"/>
  <c r="M325" i="9"/>
  <c r="K325" i="9"/>
  <c r="I325" i="9"/>
  <c r="R324" i="9"/>
  <c r="S324" i="9" s="1"/>
  <c r="M324" i="9"/>
  <c r="K324" i="9"/>
  <c r="I324" i="9"/>
  <c r="R323" i="9"/>
  <c r="S323" i="9" s="1"/>
  <c r="M323" i="9"/>
  <c r="K323" i="9"/>
  <c r="I323" i="9"/>
  <c r="R322" i="9"/>
  <c r="S322" i="9" s="1"/>
  <c r="M322" i="9"/>
  <c r="K322" i="9"/>
  <c r="I322" i="9"/>
  <c r="R321" i="9"/>
  <c r="S321" i="9" s="1"/>
  <c r="M321" i="9"/>
  <c r="K321" i="9"/>
  <c r="I321" i="9"/>
  <c r="R320" i="9"/>
  <c r="S320" i="9" s="1"/>
  <c r="M320" i="9"/>
  <c r="K320" i="9"/>
  <c r="I320" i="9"/>
  <c r="R319" i="9"/>
  <c r="S319" i="9" s="1"/>
  <c r="M319" i="9"/>
  <c r="K319" i="9"/>
  <c r="I319" i="9"/>
  <c r="R318" i="9"/>
  <c r="S318" i="9" s="1"/>
  <c r="M318" i="9"/>
  <c r="K318" i="9"/>
  <c r="I318" i="9"/>
  <c r="R317" i="9"/>
  <c r="S317" i="9" s="1"/>
  <c r="M317" i="9"/>
  <c r="K317" i="9"/>
  <c r="I317" i="9"/>
  <c r="R316" i="9"/>
  <c r="S316" i="9" s="1"/>
  <c r="M316" i="9"/>
  <c r="K316" i="9"/>
  <c r="I316" i="9"/>
  <c r="R315" i="9"/>
  <c r="S315" i="9" s="1"/>
  <c r="M315" i="9"/>
  <c r="K315" i="9"/>
  <c r="I315" i="9"/>
  <c r="R314" i="9"/>
  <c r="S314" i="9" s="1"/>
  <c r="M314" i="9"/>
  <c r="K314" i="9"/>
  <c r="I314" i="9"/>
  <c r="R313" i="9"/>
  <c r="S313" i="9" s="1"/>
  <c r="M313" i="9"/>
  <c r="K313" i="9"/>
  <c r="I313" i="9"/>
  <c r="R312" i="9"/>
  <c r="S312" i="9" s="1"/>
  <c r="M312" i="9"/>
  <c r="K312" i="9"/>
  <c r="I312" i="9"/>
  <c r="R311" i="9"/>
  <c r="S311" i="9" s="1"/>
  <c r="M311" i="9"/>
  <c r="K311" i="9"/>
  <c r="I311" i="9"/>
  <c r="R310" i="9"/>
  <c r="S310" i="9" s="1"/>
  <c r="M310" i="9"/>
  <c r="K310" i="9"/>
  <c r="I310" i="9"/>
  <c r="R309" i="9"/>
  <c r="S309" i="9" s="1"/>
  <c r="M309" i="9"/>
  <c r="K309" i="9"/>
  <c r="I309" i="9"/>
  <c r="R308" i="9"/>
  <c r="S308" i="9" s="1"/>
  <c r="M308" i="9"/>
  <c r="K308" i="9"/>
  <c r="I308" i="9"/>
  <c r="R307" i="9"/>
  <c r="S307" i="9" s="1"/>
  <c r="M307" i="9"/>
  <c r="K307" i="9"/>
  <c r="I307" i="9"/>
  <c r="R306" i="9"/>
  <c r="S306" i="9" s="1"/>
  <c r="M306" i="9"/>
  <c r="K306" i="9"/>
  <c r="I306" i="9"/>
  <c r="R305" i="9"/>
  <c r="S305" i="9" s="1"/>
  <c r="M305" i="9"/>
  <c r="K305" i="9"/>
  <c r="I305" i="9"/>
  <c r="R304" i="9"/>
  <c r="S304" i="9" s="1"/>
  <c r="M304" i="9"/>
  <c r="K304" i="9"/>
  <c r="I304" i="9"/>
  <c r="R303" i="9"/>
  <c r="S303" i="9" s="1"/>
  <c r="M303" i="9"/>
  <c r="K303" i="9"/>
  <c r="I303" i="9"/>
  <c r="R302" i="9"/>
  <c r="S302" i="9" s="1"/>
  <c r="M302" i="9"/>
  <c r="K302" i="9"/>
  <c r="I302" i="9"/>
  <c r="R301" i="9"/>
  <c r="S301" i="9" s="1"/>
  <c r="M301" i="9"/>
  <c r="K301" i="9"/>
  <c r="I301" i="9"/>
  <c r="R300" i="9"/>
  <c r="S300" i="9" s="1"/>
  <c r="M300" i="9"/>
  <c r="K300" i="9"/>
  <c r="I300" i="9"/>
  <c r="R299" i="9"/>
  <c r="S299" i="9" s="1"/>
  <c r="M299" i="9"/>
  <c r="K299" i="9"/>
  <c r="I299" i="9"/>
  <c r="R298" i="9"/>
  <c r="S298" i="9" s="1"/>
  <c r="M298" i="9"/>
  <c r="K298" i="9"/>
  <c r="I298" i="9"/>
  <c r="R297" i="9"/>
  <c r="S297" i="9" s="1"/>
  <c r="M297" i="9"/>
  <c r="K297" i="9"/>
  <c r="I297" i="9"/>
  <c r="R296" i="9"/>
  <c r="S296" i="9" s="1"/>
  <c r="M296" i="9"/>
  <c r="K296" i="9"/>
  <c r="I296" i="9"/>
  <c r="R295" i="9"/>
  <c r="S295" i="9" s="1"/>
  <c r="M295" i="9"/>
  <c r="K295" i="9"/>
  <c r="I295" i="9"/>
  <c r="R294" i="9"/>
  <c r="S294" i="9" s="1"/>
  <c r="M294" i="9"/>
  <c r="K294" i="9"/>
  <c r="I294" i="9"/>
  <c r="R293" i="9"/>
  <c r="S293" i="9" s="1"/>
  <c r="M293" i="9"/>
  <c r="K293" i="9"/>
  <c r="I293" i="9"/>
  <c r="R292" i="9"/>
  <c r="S292" i="9" s="1"/>
  <c r="M292" i="9"/>
  <c r="K292" i="9"/>
  <c r="I292" i="9"/>
  <c r="R291" i="9"/>
  <c r="S291" i="9" s="1"/>
  <c r="M291" i="9"/>
  <c r="K291" i="9"/>
  <c r="I291" i="9"/>
  <c r="R290" i="9"/>
  <c r="S290" i="9" s="1"/>
  <c r="M290" i="9"/>
  <c r="K290" i="9"/>
  <c r="I290" i="9"/>
  <c r="R289" i="9"/>
  <c r="S289" i="9" s="1"/>
  <c r="M289" i="9"/>
  <c r="K289" i="9"/>
  <c r="I289" i="9"/>
  <c r="R288" i="9"/>
  <c r="S288" i="9" s="1"/>
  <c r="M288" i="9"/>
  <c r="K288" i="9"/>
  <c r="I288" i="9"/>
  <c r="R287" i="9"/>
  <c r="S287" i="9" s="1"/>
  <c r="M287" i="9"/>
  <c r="K287" i="9"/>
  <c r="I287" i="9"/>
  <c r="R286" i="9"/>
  <c r="S286" i="9" s="1"/>
  <c r="M286" i="9"/>
  <c r="K286" i="9"/>
  <c r="I286" i="9"/>
  <c r="R285" i="9"/>
  <c r="S285" i="9" s="1"/>
  <c r="M285" i="9"/>
  <c r="K285" i="9"/>
  <c r="I285" i="9"/>
  <c r="R284" i="9"/>
  <c r="S284" i="9" s="1"/>
  <c r="M284" i="9"/>
  <c r="K284" i="9"/>
  <c r="I284" i="9"/>
  <c r="R283" i="9"/>
  <c r="S283" i="9" s="1"/>
  <c r="M283" i="9"/>
  <c r="K283" i="9"/>
  <c r="I283" i="9"/>
  <c r="R282" i="9"/>
  <c r="S282" i="9" s="1"/>
  <c r="M282" i="9"/>
  <c r="K282" i="9"/>
  <c r="I282" i="9"/>
  <c r="R281" i="9"/>
  <c r="S281" i="9" s="1"/>
  <c r="M281" i="9"/>
  <c r="K281" i="9"/>
  <c r="I281" i="9"/>
  <c r="R280" i="9"/>
  <c r="S280" i="9" s="1"/>
  <c r="M280" i="9"/>
  <c r="K280" i="9"/>
  <c r="I280" i="9"/>
  <c r="R279" i="9"/>
  <c r="S279" i="9" s="1"/>
  <c r="M279" i="9"/>
  <c r="K279" i="9"/>
  <c r="I279" i="9"/>
  <c r="R278" i="9"/>
  <c r="S278" i="9" s="1"/>
  <c r="M278" i="9"/>
  <c r="K278" i="9"/>
  <c r="I278" i="9"/>
  <c r="R277" i="9"/>
  <c r="S277" i="9" s="1"/>
  <c r="M277" i="9"/>
  <c r="K277" i="9"/>
  <c r="I277" i="9"/>
  <c r="R276" i="9"/>
  <c r="S276" i="9" s="1"/>
  <c r="M276" i="9"/>
  <c r="K276" i="9"/>
  <c r="I276" i="9"/>
  <c r="R275" i="9"/>
  <c r="S275" i="9" s="1"/>
  <c r="M275" i="9"/>
  <c r="K275" i="9"/>
  <c r="I275" i="9"/>
  <c r="R274" i="9"/>
  <c r="S274" i="9" s="1"/>
  <c r="M274" i="9"/>
  <c r="K274" i="9"/>
  <c r="I274" i="9"/>
  <c r="R273" i="9"/>
  <c r="S273" i="9" s="1"/>
  <c r="M273" i="9"/>
  <c r="K273" i="9"/>
  <c r="I273" i="9"/>
  <c r="R272" i="9"/>
  <c r="S272" i="9" s="1"/>
  <c r="M272" i="9"/>
  <c r="K272" i="9"/>
  <c r="I272" i="9"/>
  <c r="R271" i="9"/>
  <c r="S271" i="9" s="1"/>
  <c r="M271" i="9"/>
  <c r="K271" i="9"/>
  <c r="I271" i="9"/>
  <c r="R270" i="9"/>
  <c r="S270" i="9" s="1"/>
  <c r="M270" i="9"/>
  <c r="K270" i="9"/>
  <c r="I270" i="9"/>
  <c r="R269" i="9"/>
  <c r="S269" i="9" s="1"/>
  <c r="M269" i="9"/>
  <c r="K269" i="9"/>
  <c r="I269" i="9"/>
  <c r="R268" i="9"/>
  <c r="S268" i="9" s="1"/>
  <c r="M268" i="9"/>
  <c r="K268" i="9"/>
  <c r="I268" i="9"/>
  <c r="R267" i="9"/>
  <c r="S267" i="9" s="1"/>
  <c r="M267" i="9"/>
  <c r="K267" i="9"/>
  <c r="I267" i="9"/>
  <c r="R266" i="9"/>
  <c r="S266" i="9" s="1"/>
  <c r="M266" i="9"/>
  <c r="K266" i="9"/>
  <c r="I266" i="9"/>
  <c r="R265" i="9"/>
  <c r="S265" i="9" s="1"/>
  <c r="M265" i="9"/>
  <c r="K265" i="9"/>
  <c r="I265" i="9"/>
  <c r="R264" i="9"/>
  <c r="S264" i="9" s="1"/>
  <c r="M264" i="9"/>
  <c r="K264" i="9"/>
  <c r="I264" i="9"/>
  <c r="R263" i="9"/>
  <c r="S263" i="9" s="1"/>
  <c r="M263" i="9"/>
  <c r="K263" i="9"/>
  <c r="I263" i="9"/>
  <c r="R262" i="9"/>
  <c r="S262" i="9" s="1"/>
  <c r="M262" i="9"/>
  <c r="K262" i="9"/>
  <c r="I262" i="9"/>
  <c r="R261" i="9"/>
  <c r="S261" i="9" s="1"/>
  <c r="M261" i="9"/>
  <c r="K261" i="9"/>
  <c r="I261" i="9"/>
  <c r="R260" i="9"/>
  <c r="S260" i="9" s="1"/>
  <c r="M260" i="9"/>
  <c r="K260" i="9"/>
  <c r="I260" i="9"/>
  <c r="R259" i="9"/>
  <c r="S259" i="9" s="1"/>
  <c r="M259" i="9"/>
  <c r="K259" i="9"/>
  <c r="I259" i="9"/>
  <c r="R258" i="9"/>
  <c r="S258" i="9" s="1"/>
  <c r="M258" i="9"/>
  <c r="K258" i="9"/>
  <c r="I258" i="9"/>
  <c r="R257" i="9"/>
  <c r="S257" i="9" s="1"/>
  <c r="M257" i="9"/>
  <c r="K257" i="9"/>
  <c r="I257" i="9"/>
  <c r="R256" i="9"/>
  <c r="S256" i="9" s="1"/>
  <c r="M256" i="9"/>
  <c r="K256" i="9"/>
  <c r="I256" i="9"/>
  <c r="R255" i="9"/>
  <c r="S255" i="9" s="1"/>
  <c r="M255" i="9"/>
  <c r="K255" i="9"/>
  <c r="I255" i="9"/>
  <c r="R254" i="9"/>
  <c r="S254" i="9" s="1"/>
  <c r="M254" i="9"/>
  <c r="K254" i="9"/>
  <c r="I254" i="9"/>
  <c r="R253" i="9"/>
  <c r="S253" i="9" s="1"/>
  <c r="M253" i="9"/>
  <c r="K253" i="9"/>
  <c r="I253" i="9"/>
  <c r="R252" i="9"/>
  <c r="S252" i="9" s="1"/>
  <c r="M252" i="9"/>
  <c r="K252" i="9"/>
  <c r="I252" i="9"/>
  <c r="R251" i="9"/>
  <c r="S251" i="9" s="1"/>
  <c r="M251" i="9"/>
  <c r="K251" i="9"/>
  <c r="I251" i="9"/>
  <c r="R250" i="9"/>
  <c r="S250" i="9" s="1"/>
  <c r="M250" i="9"/>
  <c r="K250" i="9"/>
  <c r="I250" i="9"/>
  <c r="R249" i="9"/>
  <c r="S249" i="9" s="1"/>
  <c r="M249" i="9"/>
  <c r="K249" i="9"/>
  <c r="I249" i="9"/>
  <c r="R248" i="9"/>
  <c r="S248" i="9" s="1"/>
  <c r="M248" i="9"/>
  <c r="K248" i="9"/>
  <c r="I248" i="9"/>
  <c r="R247" i="9"/>
  <c r="S247" i="9" s="1"/>
  <c r="M247" i="9"/>
  <c r="K247" i="9"/>
  <c r="I247" i="9"/>
  <c r="R246" i="9"/>
  <c r="S246" i="9" s="1"/>
  <c r="M246" i="9"/>
  <c r="K246" i="9"/>
  <c r="I246" i="9"/>
  <c r="R245" i="9"/>
  <c r="S245" i="9" s="1"/>
  <c r="M245" i="9"/>
  <c r="K245" i="9"/>
  <c r="I245" i="9"/>
  <c r="R244" i="9"/>
  <c r="S244" i="9" s="1"/>
  <c r="M244" i="9"/>
  <c r="K244" i="9"/>
  <c r="I244" i="9"/>
  <c r="R243" i="9"/>
  <c r="S243" i="9" s="1"/>
  <c r="M243" i="9"/>
  <c r="K243" i="9"/>
  <c r="I243" i="9"/>
  <c r="R242" i="9"/>
  <c r="S242" i="9" s="1"/>
  <c r="M242" i="9"/>
  <c r="K242" i="9"/>
  <c r="I242" i="9"/>
  <c r="R241" i="9"/>
  <c r="S241" i="9" s="1"/>
  <c r="M241" i="9"/>
  <c r="K241" i="9"/>
  <c r="I241" i="9"/>
  <c r="R240" i="9"/>
  <c r="S240" i="9" s="1"/>
  <c r="M240" i="9"/>
  <c r="K240" i="9"/>
  <c r="I240" i="9"/>
  <c r="R239" i="9"/>
  <c r="S239" i="9" s="1"/>
  <c r="M239" i="9"/>
  <c r="K239" i="9"/>
  <c r="I239" i="9"/>
  <c r="R238" i="9"/>
  <c r="S238" i="9" s="1"/>
  <c r="M238" i="9"/>
  <c r="K238" i="9"/>
  <c r="I238" i="9"/>
  <c r="R237" i="9"/>
  <c r="S237" i="9" s="1"/>
  <c r="M237" i="9"/>
  <c r="K237" i="9"/>
  <c r="I237" i="9"/>
  <c r="R236" i="9"/>
  <c r="S236" i="9" s="1"/>
  <c r="M236" i="9"/>
  <c r="K236" i="9"/>
  <c r="I236" i="9"/>
  <c r="R235" i="9"/>
  <c r="S235" i="9" s="1"/>
  <c r="M235" i="9"/>
  <c r="K235" i="9"/>
  <c r="I235" i="9"/>
  <c r="R234" i="9"/>
  <c r="S234" i="9" s="1"/>
  <c r="M234" i="9"/>
  <c r="K234" i="9"/>
  <c r="I234" i="9"/>
  <c r="R233" i="9"/>
  <c r="S233" i="9" s="1"/>
  <c r="M233" i="9"/>
  <c r="K233" i="9"/>
  <c r="I233" i="9"/>
  <c r="R232" i="9"/>
  <c r="S232" i="9" s="1"/>
  <c r="M232" i="9"/>
  <c r="K232" i="9"/>
  <c r="I232" i="9"/>
  <c r="R231" i="9"/>
  <c r="S231" i="9" s="1"/>
  <c r="M231" i="9"/>
  <c r="K231" i="9"/>
  <c r="I231" i="9"/>
  <c r="R230" i="9"/>
  <c r="S230" i="9" s="1"/>
  <c r="M230" i="9"/>
  <c r="K230" i="9"/>
  <c r="I230" i="9"/>
  <c r="R229" i="9"/>
  <c r="S229" i="9" s="1"/>
  <c r="M229" i="9"/>
  <c r="K229" i="9"/>
  <c r="I229" i="9"/>
  <c r="R228" i="9"/>
  <c r="S228" i="9" s="1"/>
  <c r="M228" i="9"/>
  <c r="K228" i="9"/>
  <c r="I228" i="9"/>
  <c r="R227" i="9"/>
  <c r="S227" i="9" s="1"/>
  <c r="M227" i="9"/>
  <c r="K227" i="9"/>
  <c r="I227" i="9"/>
  <c r="R226" i="9"/>
  <c r="S226" i="9" s="1"/>
  <c r="M226" i="9"/>
  <c r="K226" i="9"/>
  <c r="I226" i="9"/>
  <c r="R225" i="9"/>
  <c r="S225" i="9" s="1"/>
  <c r="M225" i="9"/>
  <c r="K225" i="9"/>
  <c r="I225" i="9"/>
  <c r="R224" i="9"/>
  <c r="S224" i="9" s="1"/>
  <c r="M224" i="9"/>
  <c r="K224" i="9"/>
  <c r="I224" i="9"/>
  <c r="R223" i="9"/>
  <c r="S223" i="9" s="1"/>
  <c r="M223" i="9"/>
  <c r="K223" i="9"/>
  <c r="I223" i="9"/>
  <c r="R222" i="9"/>
  <c r="S222" i="9" s="1"/>
  <c r="M222" i="9"/>
  <c r="K222" i="9"/>
  <c r="I222" i="9"/>
  <c r="R221" i="9"/>
  <c r="S221" i="9" s="1"/>
  <c r="M221" i="9"/>
  <c r="K221" i="9"/>
  <c r="I221" i="9"/>
  <c r="R220" i="9"/>
  <c r="S220" i="9" s="1"/>
  <c r="M220" i="9"/>
  <c r="K220" i="9"/>
  <c r="I220" i="9"/>
  <c r="R219" i="9"/>
  <c r="S219" i="9" s="1"/>
  <c r="M219" i="9"/>
  <c r="K219" i="9"/>
  <c r="I219" i="9"/>
  <c r="R218" i="9"/>
  <c r="S218" i="9" s="1"/>
  <c r="M218" i="9"/>
  <c r="K218" i="9"/>
  <c r="I218" i="9"/>
  <c r="R217" i="9"/>
  <c r="S217" i="9" s="1"/>
  <c r="M217" i="9"/>
  <c r="K217" i="9"/>
  <c r="I217" i="9"/>
  <c r="R216" i="9"/>
  <c r="S216" i="9" s="1"/>
  <c r="M216" i="9"/>
  <c r="K216" i="9"/>
  <c r="I216" i="9"/>
  <c r="R215" i="9"/>
  <c r="S215" i="9" s="1"/>
  <c r="M215" i="9"/>
  <c r="K215" i="9"/>
  <c r="I215" i="9"/>
  <c r="R214" i="9"/>
  <c r="S214" i="9" s="1"/>
  <c r="M214" i="9"/>
  <c r="K214" i="9"/>
  <c r="I214" i="9"/>
  <c r="R213" i="9"/>
  <c r="S213" i="9" s="1"/>
  <c r="M213" i="9"/>
  <c r="K213" i="9"/>
  <c r="I213" i="9"/>
  <c r="R212" i="9"/>
  <c r="S212" i="9" s="1"/>
  <c r="M212" i="9"/>
  <c r="K212" i="9"/>
  <c r="I212" i="9"/>
  <c r="R211" i="9"/>
  <c r="S211" i="9" s="1"/>
  <c r="M211" i="9"/>
  <c r="K211" i="9"/>
  <c r="I211" i="9"/>
  <c r="R210" i="9"/>
  <c r="S210" i="9" s="1"/>
  <c r="M210" i="9"/>
  <c r="K210" i="9"/>
  <c r="I210" i="9"/>
  <c r="R209" i="9"/>
  <c r="S209" i="9" s="1"/>
  <c r="M209" i="9"/>
  <c r="K209" i="9"/>
  <c r="I209" i="9"/>
  <c r="R208" i="9"/>
  <c r="S208" i="9" s="1"/>
  <c r="M208" i="9"/>
  <c r="K208" i="9"/>
  <c r="I208" i="9"/>
  <c r="R207" i="9"/>
  <c r="S207" i="9" s="1"/>
  <c r="M207" i="9"/>
  <c r="K207" i="9"/>
  <c r="I207" i="9"/>
  <c r="R206" i="9"/>
  <c r="S206" i="9" s="1"/>
  <c r="M206" i="9"/>
  <c r="K206" i="9"/>
  <c r="I206" i="9"/>
  <c r="R205" i="9"/>
  <c r="S205" i="9" s="1"/>
  <c r="M205" i="9"/>
  <c r="K205" i="9"/>
  <c r="I205" i="9"/>
  <c r="R204" i="9"/>
  <c r="S204" i="9" s="1"/>
  <c r="M204" i="9"/>
  <c r="K204" i="9"/>
  <c r="I204" i="9"/>
  <c r="R203" i="9"/>
  <c r="S203" i="9" s="1"/>
  <c r="M203" i="9"/>
  <c r="K203" i="9"/>
  <c r="I203" i="9"/>
  <c r="R202" i="9"/>
  <c r="S202" i="9" s="1"/>
  <c r="M202" i="9"/>
  <c r="K202" i="9"/>
  <c r="I202" i="9"/>
  <c r="R201" i="9"/>
  <c r="S201" i="9" s="1"/>
  <c r="M201" i="9"/>
  <c r="K201" i="9"/>
  <c r="I201" i="9"/>
  <c r="R200" i="9"/>
  <c r="S200" i="9" s="1"/>
  <c r="M200" i="9"/>
  <c r="K200" i="9"/>
  <c r="I200" i="9"/>
  <c r="R199" i="9"/>
  <c r="S199" i="9" s="1"/>
  <c r="M199" i="9"/>
  <c r="K199" i="9"/>
  <c r="I199" i="9"/>
  <c r="R198" i="9"/>
  <c r="S198" i="9" s="1"/>
  <c r="M198" i="9"/>
  <c r="K198" i="9"/>
  <c r="I198" i="9"/>
  <c r="R197" i="9"/>
  <c r="S197" i="9" s="1"/>
  <c r="M197" i="9"/>
  <c r="K197" i="9"/>
  <c r="I197" i="9"/>
  <c r="R196" i="9"/>
  <c r="S196" i="9" s="1"/>
  <c r="M196" i="9"/>
  <c r="K196" i="9"/>
  <c r="I196" i="9"/>
  <c r="R195" i="9"/>
  <c r="S195" i="9" s="1"/>
  <c r="M195" i="9"/>
  <c r="K195" i="9"/>
  <c r="I195" i="9"/>
  <c r="R194" i="9"/>
  <c r="S194" i="9" s="1"/>
  <c r="M194" i="9"/>
  <c r="K194" i="9"/>
  <c r="I194" i="9"/>
  <c r="R193" i="9"/>
  <c r="S193" i="9" s="1"/>
  <c r="M193" i="9"/>
  <c r="K193" i="9"/>
  <c r="I193" i="9"/>
  <c r="R192" i="9"/>
  <c r="S192" i="9" s="1"/>
  <c r="M192" i="9"/>
  <c r="K192" i="9"/>
  <c r="I192" i="9"/>
  <c r="R191" i="9"/>
  <c r="S191" i="9" s="1"/>
  <c r="M191" i="9"/>
  <c r="K191" i="9"/>
  <c r="I191" i="9"/>
  <c r="R190" i="9"/>
  <c r="S190" i="9" s="1"/>
  <c r="M190" i="9"/>
  <c r="K190" i="9"/>
  <c r="I190" i="9"/>
  <c r="R189" i="9"/>
  <c r="S189" i="9" s="1"/>
  <c r="M189" i="9"/>
  <c r="K189" i="9"/>
  <c r="I189" i="9"/>
  <c r="R188" i="9"/>
  <c r="S188" i="9" s="1"/>
  <c r="M188" i="9"/>
  <c r="K188" i="9"/>
  <c r="I188" i="9"/>
  <c r="R187" i="9"/>
  <c r="S187" i="9" s="1"/>
  <c r="M187" i="9"/>
  <c r="K187" i="9"/>
  <c r="I187" i="9"/>
  <c r="R186" i="9"/>
  <c r="S186" i="9" s="1"/>
  <c r="M186" i="9"/>
  <c r="K186" i="9"/>
  <c r="I186" i="9"/>
  <c r="R185" i="9"/>
  <c r="S185" i="9" s="1"/>
  <c r="M185" i="9"/>
  <c r="K185" i="9"/>
  <c r="I185" i="9"/>
  <c r="R184" i="9"/>
  <c r="S184" i="9" s="1"/>
  <c r="M184" i="9"/>
  <c r="K184" i="9"/>
  <c r="I184" i="9"/>
  <c r="R183" i="9"/>
  <c r="S183" i="9" s="1"/>
  <c r="M183" i="9"/>
  <c r="K183" i="9"/>
  <c r="I183" i="9"/>
  <c r="R182" i="9"/>
  <c r="S182" i="9" s="1"/>
  <c r="M182" i="9"/>
  <c r="K182" i="9"/>
  <c r="I182" i="9"/>
  <c r="R181" i="9"/>
  <c r="S181" i="9" s="1"/>
  <c r="M181" i="9"/>
  <c r="K181" i="9"/>
  <c r="I181" i="9"/>
  <c r="R180" i="9"/>
  <c r="S180" i="9" s="1"/>
  <c r="M180" i="9"/>
  <c r="K180" i="9"/>
  <c r="I180" i="9"/>
  <c r="R179" i="9"/>
  <c r="S179" i="9" s="1"/>
  <c r="M179" i="9"/>
  <c r="K179" i="9"/>
  <c r="I179" i="9"/>
  <c r="R178" i="9"/>
  <c r="S178" i="9" s="1"/>
  <c r="M178" i="9"/>
  <c r="K178" i="9"/>
  <c r="I178" i="9"/>
  <c r="R177" i="9"/>
  <c r="S177" i="9" s="1"/>
  <c r="M177" i="9"/>
  <c r="K177" i="9"/>
  <c r="I177" i="9"/>
  <c r="R176" i="9"/>
  <c r="S176" i="9" s="1"/>
  <c r="M176" i="9"/>
  <c r="K176" i="9"/>
  <c r="I176" i="9"/>
  <c r="R175" i="9"/>
  <c r="S175" i="9" s="1"/>
  <c r="M175" i="9"/>
  <c r="K175" i="9"/>
  <c r="I175" i="9"/>
  <c r="R174" i="9"/>
  <c r="S174" i="9" s="1"/>
  <c r="M174" i="9"/>
  <c r="K174" i="9"/>
  <c r="I174" i="9"/>
  <c r="R173" i="9"/>
  <c r="S173" i="9" s="1"/>
  <c r="M173" i="9"/>
  <c r="K173" i="9"/>
  <c r="I173" i="9"/>
  <c r="R172" i="9"/>
  <c r="S172" i="9" s="1"/>
  <c r="M172" i="9"/>
  <c r="K172" i="9"/>
  <c r="I172" i="9"/>
  <c r="R171" i="9"/>
  <c r="S171" i="9" s="1"/>
  <c r="M171" i="9"/>
  <c r="K171" i="9"/>
  <c r="I171" i="9"/>
  <c r="R170" i="9"/>
  <c r="S170" i="9" s="1"/>
  <c r="M170" i="9"/>
  <c r="K170" i="9"/>
  <c r="I170" i="9"/>
  <c r="R169" i="9"/>
  <c r="S169" i="9" s="1"/>
  <c r="M169" i="9"/>
  <c r="K169" i="9"/>
  <c r="I169" i="9"/>
  <c r="R168" i="9"/>
  <c r="S168" i="9" s="1"/>
  <c r="M168" i="9"/>
  <c r="K168" i="9"/>
  <c r="I168" i="9"/>
  <c r="R167" i="9"/>
  <c r="S167" i="9" s="1"/>
  <c r="M167" i="9"/>
  <c r="K167" i="9"/>
  <c r="I167" i="9"/>
  <c r="R166" i="9"/>
  <c r="S166" i="9" s="1"/>
  <c r="M166" i="9"/>
  <c r="K166" i="9"/>
  <c r="I166" i="9"/>
  <c r="R165" i="9"/>
  <c r="S165" i="9" s="1"/>
  <c r="M165" i="9"/>
  <c r="K165" i="9"/>
  <c r="I165" i="9"/>
  <c r="R164" i="9"/>
  <c r="S164" i="9" s="1"/>
  <c r="M164" i="9"/>
  <c r="K164" i="9"/>
  <c r="I164" i="9"/>
  <c r="R163" i="9"/>
  <c r="S163" i="9" s="1"/>
  <c r="M163" i="9"/>
  <c r="K163" i="9"/>
  <c r="I163" i="9"/>
  <c r="R162" i="9"/>
  <c r="S162" i="9" s="1"/>
  <c r="M162" i="9"/>
  <c r="K162" i="9"/>
  <c r="I162" i="9"/>
  <c r="R161" i="9"/>
  <c r="S161" i="9" s="1"/>
  <c r="M161" i="9"/>
  <c r="K161" i="9"/>
  <c r="I161" i="9"/>
  <c r="R160" i="9"/>
  <c r="S160" i="9" s="1"/>
  <c r="M160" i="9"/>
  <c r="K160" i="9"/>
  <c r="I160" i="9"/>
  <c r="R159" i="9"/>
  <c r="S159" i="9" s="1"/>
  <c r="M159" i="9"/>
  <c r="K159" i="9"/>
  <c r="I159" i="9"/>
  <c r="R158" i="9"/>
  <c r="S158" i="9" s="1"/>
  <c r="M158" i="9"/>
  <c r="K158" i="9"/>
  <c r="I158" i="9"/>
  <c r="R157" i="9"/>
  <c r="S157" i="9" s="1"/>
  <c r="M157" i="9"/>
  <c r="K157" i="9"/>
  <c r="I157" i="9"/>
  <c r="R156" i="9"/>
  <c r="S156" i="9" s="1"/>
  <c r="M156" i="9"/>
  <c r="K156" i="9"/>
  <c r="I156" i="9"/>
  <c r="R155" i="9"/>
  <c r="S155" i="9" s="1"/>
  <c r="M155" i="9"/>
  <c r="K155" i="9"/>
  <c r="I155" i="9"/>
  <c r="R154" i="9"/>
  <c r="S154" i="9" s="1"/>
  <c r="M154" i="9"/>
  <c r="K154" i="9"/>
  <c r="I154" i="9"/>
  <c r="R153" i="9"/>
  <c r="S153" i="9" s="1"/>
  <c r="M153" i="9"/>
  <c r="K153" i="9"/>
  <c r="I153" i="9"/>
  <c r="R152" i="9"/>
  <c r="S152" i="9" s="1"/>
  <c r="M152" i="9"/>
  <c r="K152" i="9"/>
  <c r="I152" i="9"/>
  <c r="R151" i="9"/>
  <c r="S151" i="9" s="1"/>
  <c r="M151" i="9"/>
  <c r="K151" i="9"/>
  <c r="I151" i="9"/>
  <c r="R150" i="9"/>
  <c r="S150" i="9" s="1"/>
  <c r="M150" i="9"/>
  <c r="K150" i="9"/>
  <c r="I150" i="9"/>
  <c r="R149" i="9"/>
  <c r="S149" i="9" s="1"/>
  <c r="M149" i="9"/>
  <c r="K149" i="9"/>
  <c r="I149" i="9"/>
  <c r="R148" i="9"/>
  <c r="S148" i="9" s="1"/>
  <c r="M148" i="9"/>
  <c r="K148" i="9"/>
  <c r="I148" i="9"/>
  <c r="R147" i="9"/>
  <c r="S147" i="9" s="1"/>
  <c r="M147" i="9"/>
  <c r="K147" i="9"/>
  <c r="I147" i="9"/>
  <c r="R146" i="9"/>
  <c r="S146" i="9" s="1"/>
  <c r="M146" i="9"/>
  <c r="K146" i="9"/>
  <c r="I146" i="9"/>
  <c r="R145" i="9"/>
  <c r="S145" i="9" s="1"/>
  <c r="M145" i="9"/>
  <c r="K145" i="9"/>
  <c r="I145" i="9"/>
  <c r="R144" i="9"/>
  <c r="S144" i="9" s="1"/>
  <c r="M144" i="9"/>
  <c r="K144" i="9"/>
  <c r="I144" i="9"/>
  <c r="R143" i="9"/>
  <c r="S143" i="9" s="1"/>
  <c r="M143" i="9"/>
  <c r="K143" i="9"/>
  <c r="I143" i="9"/>
  <c r="R142" i="9"/>
  <c r="S142" i="9" s="1"/>
  <c r="M142" i="9"/>
  <c r="K142" i="9"/>
  <c r="I142" i="9"/>
  <c r="R141" i="9"/>
  <c r="S141" i="9" s="1"/>
  <c r="M141" i="9"/>
  <c r="K141" i="9"/>
  <c r="I141" i="9"/>
  <c r="R140" i="9"/>
  <c r="S140" i="9" s="1"/>
  <c r="M140" i="9"/>
  <c r="K140" i="9"/>
  <c r="I140" i="9"/>
  <c r="R139" i="9"/>
  <c r="S139" i="9" s="1"/>
  <c r="M139" i="9"/>
  <c r="K139" i="9"/>
  <c r="I139" i="9"/>
  <c r="R138" i="9"/>
  <c r="S138" i="9" s="1"/>
  <c r="M138" i="9"/>
  <c r="K138" i="9"/>
  <c r="I138" i="9"/>
  <c r="R137" i="9"/>
  <c r="S137" i="9" s="1"/>
  <c r="M137" i="9"/>
  <c r="K137" i="9"/>
  <c r="I137" i="9"/>
  <c r="R136" i="9"/>
  <c r="S136" i="9" s="1"/>
  <c r="M136" i="9"/>
  <c r="K136" i="9"/>
  <c r="I136" i="9"/>
  <c r="R135" i="9"/>
  <c r="S135" i="9" s="1"/>
  <c r="M135" i="9"/>
  <c r="K135" i="9"/>
  <c r="I135" i="9"/>
  <c r="R134" i="9"/>
  <c r="S134" i="9" s="1"/>
  <c r="M134" i="9"/>
  <c r="K134" i="9"/>
  <c r="I134" i="9"/>
  <c r="R133" i="9"/>
  <c r="S133" i="9" s="1"/>
  <c r="M133" i="9"/>
  <c r="K133" i="9"/>
  <c r="I133" i="9"/>
  <c r="R132" i="9"/>
  <c r="S132" i="9" s="1"/>
  <c r="M132" i="9"/>
  <c r="K132" i="9"/>
  <c r="I132" i="9"/>
  <c r="R131" i="9"/>
  <c r="S131" i="9" s="1"/>
  <c r="M131" i="9"/>
  <c r="K131" i="9"/>
  <c r="I131" i="9"/>
  <c r="R130" i="9"/>
  <c r="S130" i="9" s="1"/>
  <c r="M130" i="9"/>
  <c r="K130" i="9"/>
  <c r="I130" i="9"/>
  <c r="R129" i="9"/>
  <c r="S129" i="9" s="1"/>
  <c r="M129" i="9"/>
  <c r="K129" i="9"/>
  <c r="I129" i="9"/>
  <c r="R128" i="9"/>
  <c r="S128" i="9" s="1"/>
  <c r="M128" i="9"/>
  <c r="K128" i="9"/>
  <c r="I128" i="9"/>
  <c r="R127" i="9"/>
  <c r="S127" i="9" s="1"/>
  <c r="M127" i="9"/>
  <c r="K127" i="9"/>
  <c r="I127" i="9"/>
  <c r="R126" i="9"/>
  <c r="S126" i="9" s="1"/>
  <c r="M126" i="9"/>
  <c r="K126" i="9"/>
  <c r="I126" i="9"/>
  <c r="R125" i="9"/>
  <c r="S125" i="9" s="1"/>
  <c r="M125" i="9"/>
  <c r="K125" i="9"/>
  <c r="I125" i="9"/>
  <c r="R124" i="9"/>
  <c r="S124" i="9" s="1"/>
  <c r="M124" i="9"/>
  <c r="K124" i="9"/>
  <c r="I124" i="9"/>
  <c r="R123" i="9"/>
  <c r="S123" i="9" s="1"/>
  <c r="M123" i="9"/>
  <c r="K123" i="9"/>
  <c r="I123" i="9"/>
  <c r="R122" i="9"/>
  <c r="S122" i="9" s="1"/>
  <c r="M122" i="9"/>
  <c r="K122" i="9"/>
  <c r="I122" i="9"/>
  <c r="R121" i="9"/>
  <c r="S121" i="9" s="1"/>
  <c r="M121" i="9"/>
  <c r="K121" i="9"/>
  <c r="I121" i="9"/>
  <c r="R120" i="9"/>
  <c r="S120" i="9" s="1"/>
  <c r="M120" i="9"/>
  <c r="K120" i="9"/>
  <c r="I120" i="9"/>
  <c r="R119" i="9"/>
  <c r="S119" i="9" s="1"/>
  <c r="M119" i="9"/>
  <c r="K119" i="9"/>
  <c r="I119" i="9"/>
  <c r="R118" i="9"/>
  <c r="S118" i="9" s="1"/>
  <c r="M118" i="9"/>
  <c r="K118" i="9"/>
  <c r="I118" i="9"/>
  <c r="R117" i="9"/>
  <c r="S117" i="9" s="1"/>
  <c r="M117" i="9"/>
  <c r="K117" i="9"/>
  <c r="I117" i="9"/>
  <c r="R116" i="9"/>
  <c r="S116" i="9" s="1"/>
  <c r="M116" i="9"/>
  <c r="K116" i="9"/>
  <c r="I116" i="9"/>
  <c r="R115" i="9"/>
  <c r="S115" i="9" s="1"/>
  <c r="M115" i="9"/>
  <c r="K115" i="9"/>
  <c r="I115" i="9"/>
  <c r="R114" i="9"/>
  <c r="S114" i="9" s="1"/>
  <c r="M114" i="9"/>
  <c r="K114" i="9"/>
  <c r="I114" i="9"/>
  <c r="R113" i="9"/>
  <c r="S113" i="9" s="1"/>
  <c r="M113" i="9"/>
  <c r="K113" i="9"/>
  <c r="I113" i="9"/>
  <c r="R112" i="9"/>
  <c r="S112" i="9" s="1"/>
  <c r="M112" i="9"/>
  <c r="K112" i="9"/>
  <c r="I112" i="9"/>
  <c r="R111" i="9"/>
  <c r="S111" i="9" s="1"/>
  <c r="M111" i="9"/>
  <c r="K111" i="9"/>
  <c r="I111" i="9"/>
  <c r="R110" i="9"/>
  <c r="S110" i="9" s="1"/>
  <c r="M110" i="9"/>
  <c r="K110" i="9"/>
  <c r="I110" i="9"/>
  <c r="R109" i="9"/>
  <c r="S109" i="9" s="1"/>
  <c r="M109" i="9"/>
  <c r="K109" i="9"/>
  <c r="I109" i="9"/>
  <c r="R108" i="9"/>
  <c r="S108" i="9" s="1"/>
  <c r="M108" i="9"/>
  <c r="K108" i="9"/>
  <c r="I108" i="9"/>
  <c r="R107" i="9"/>
  <c r="S107" i="9" s="1"/>
  <c r="M107" i="9"/>
  <c r="K107" i="9"/>
  <c r="I107" i="9"/>
  <c r="R106" i="9"/>
  <c r="S106" i="9" s="1"/>
  <c r="M106" i="9"/>
  <c r="K106" i="9"/>
  <c r="I106" i="9"/>
  <c r="R105" i="9"/>
  <c r="S105" i="9" s="1"/>
  <c r="M105" i="9"/>
  <c r="K105" i="9"/>
  <c r="I105" i="9"/>
  <c r="R104" i="9"/>
  <c r="S104" i="9" s="1"/>
  <c r="M104" i="9"/>
  <c r="K104" i="9"/>
  <c r="I104" i="9"/>
  <c r="R103" i="9"/>
  <c r="S103" i="9" s="1"/>
  <c r="M103" i="9"/>
  <c r="K103" i="9"/>
  <c r="I103" i="9"/>
  <c r="R102" i="9"/>
  <c r="S102" i="9" s="1"/>
  <c r="M102" i="9"/>
  <c r="K102" i="9"/>
  <c r="I102" i="9"/>
  <c r="R101" i="9"/>
  <c r="S101" i="9" s="1"/>
  <c r="M101" i="9"/>
  <c r="K101" i="9"/>
  <c r="I101" i="9"/>
  <c r="R100" i="9"/>
  <c r="S100" i="9" s="1"/>
  <c r="M100" i="9"/>
  <c r="K100" i="9"/>
  <c r="I100" i="9"/>
  <c r="R99" i="9"/>
  <c r="S99" i="9" s="1"/>
  <c r="M99" i="9"/>
  <c r="K99" i="9"/>
  <c r="I99" i="9"/>
  <c r="R98" i="9"/>
  <c r="S98" i="9" s="1"/>
  <c r="M98" i="9"/>
  <c r="K98" i="9"/>
  <c r="I98" i="9"/>
  <c r="R97" i="9"/>
  <c r="S97" i="9" s="1"/>
  <c r="M97" i="9"/>
  <c r="K97" i="9"/>
  <c r="I97" i="9"/>
  <c r="R96" i="9"/>
  <c r="S96" i="9" s="1"/>
  <c r="M96" i="9"/>
  <c r="K96" i="9"/>
  <c r="I96" i="9"/>
  <c r="R95" i="9"/>
  <c r="S95" i="9" s="1"/>
  <c r="M95" i="9"/>
  <c r="K95" i="9"/>
  <c r="I95" i="9"/>
  <c r="R94" i="9"/>
  <c r="S94" i="9" s="1"/>
  <c r="M94" i="9"/>
  <c r="K94" i="9"/>
  <c r="I94" i="9"/>
  <c r="R93" i="9"/>
  <c r="S93" i="9" s="1"/>
  <c r="M93" i="9"/>
  <c r="K93" i="9"/>
  <c r="I93" i="9"/>
  <c r="R92" i="9"/>
  <c r="S92" i="9" s="1"/>
  <c r="M92" i="9"/>
  <c r="K92" i="9"/>
  <c r="I92" i="9"/>
  <c r="R91" i="9"/>
  <c r="S91" i="9" s="1"/>
  <c r="M91" i="9"/>
  <c r="K91" i="9"/>
  <c r="I91" i="9"/>
  <c r="R90" i="9"/>
  <c r="S90" i="9" s="1"/>
  <c r="M90" i="9"/>
  <c r="K90" i="9"/>
  <c r="I90" i="9"/>
  <c r="R89" i="9"/>
  <c r="S89" i="9" s="1"/>
  <c r="M89" i="9"/>
  <c r="K89" i="9"/>
  <c r="I89" i="9"/>
  <c r="R88" i="9"/>
  <c r="S88" i="9" s="1"/>
  <c r="M88" i="9"/>
  <c r="K88" i="9"/>
  <c r="I88" i="9"/>
  <c r="R87" i="9"/>
  <c r="S87" i="9" s="1"/>
  <c r="M87" i="9"/>
  <c r="K87" i="9"/>
  <c r="I87" i="9"/>
  <c r="R86" i="9"/>
  <c r="S86" i="9" s="1"/>
  <c r="M86" i="9"/>
  <c r="K86" i="9"/>
  <c r="I86" i="9"/>
  <c r="R85" i="9"/>
  <c r="S85" i="9" s="1"/>
  <c r="M85" i="9"/>
  <c r="K85" i="9"/>
  <c r="I85" i="9"/>
  <c r="R84" i="9"/>
  <c r="S84" i="9" s="1"/>
  <c r="M84" i="9"/>
  <c r="K84" i="9"/>
  <c r="I84" i="9"/>
  <c r="R83" i="9"/>
  <c r="S83" i="9" s="1"/>
  <c r="M83" i="9"/>
  <c r="K83" i="9"/>
  <c r="I83" i="9"/>
  <c r="R82" i="9"/>
  <c r="S82" i="9" s="1"/>
  <c r="M82" i="9"/>
  <c r="K82" i="9"/>
  <c r="I82" i="9"/>
  <c r="R81" i="9"/>
  <c r="S81" i="9" s="1"/>
  <c r="M81" i="9"/>
  <c r="K81" i="9"/>
  <c r="I81" i="9"/>
  <c r="R80" i="9"/>
  <c r="S80" i="9" s="1"/>
  <c r="M80" i="9"/>
  <c r="K80" i="9"/>
  <c r="I80" i="9"/>
  <c r="R79" i="9"/>
  <c r="S79" i="9" s="1"/>
  <c r="M79" i="9"/>
  <c r="K79" i="9"/>
  <c r="I79" i="9"/>
  <c r="R78" i="9"/>
  <c r="S78" i="9" s="1"/>
  <c r="M78" i="9"/>
  <c r="K78" i="9"/>
  <c r="I78" i="9"/>
  <c r="R77" i="9"/>
  <c r="S77" i="9" s="1"/>
  <c r="M77" i="9"/>
  <c r="K77" i="9"/>
  <c r="I77" i="9"/>
  <c r="R76" i="9"/>
  <c r="S76" i="9" s="1"/>
  <c r="M76" i="9"/>
  <c r="K76" i="9"/>
  <c r="I76" i="9"/>
  <c r="R75" i="9"/>
  <c r="S75" i="9" s="1"/>
  <c r="M75" i="9"/>
  <c r="K75" i="9"/>
  <c r="I75" i="9"/>
  <c r="R74" i="9"/>
  <c r="S74" i="9" s="1"/>
  <c r="M74" i="9"/>
  <c r="K74" i="9"/>
  <c r="I74" i="9"/>
  <c r="R73" i="9"/>
  <c r="S73" i="9" s="1"/>
  <c r="M73" i="9"/>
  <c r="K73" i="9"/>
  <c r="I73" i="9"/>
  <c r="R72" i="9"/>
  <c r="S72" i="9" s="1"/>
  <c r="M72" i="9"/>
  <c r="K72" i="9"/>
  <c r="I72" i="9"/>
  <c r="R71" i="9"/>
  <c r="S71" i="9" s="1"/>
  <c r="M71" i="9"/>
  <c r="K71" i="9"/>
  <c r="I71" i="9"/>
  <c r="R70" i="9"/>
  <c r="S70" i="9" s="1"/>
  <c r="M70" i="9"/>
  <c r="K70" i="9"/>
  <c r="I70" i="9"/>
  <c r="R69" i="9"/>
  <c r="S69" i="9" s="1"/>
  <c r="M69" i="9"/>
  <c r="K69" i="9"/>
  <c r="I69" i="9"/>
  <c r="R68" i="9"/>
  <c r="S68" i="9" s="1"/>
  <c r="M68" i="9"/>
  <c r="K68" i="9"/>
  <c r="I68" i="9"/>
  <c r="R67" i="9"/>
  <c r="S67" i="9" s="1"/>
  <c r="M67" i="9"/>
  <c r="K67" i="9"/>
  <c r="I67" i="9"/>
  <c r="R66" i="9"/>
  <c r="S66" i="9" s="1"/>
  <c r="M66" i="9"/>
  <c r="K66" i="9"/>
  <c r="I66" i="9"/>
  <c r="R65" i="9"/>
  <c r="S65" i="9" s="1"/>
  <c r="M65" i="9"/>
  <c r="K65" i="9"/>
  <c r="I65" i="9"/>
  <c r="R64" i="9"/>
  <c r="S64" i="9" s="1"/>
  <c r="M64" i="9"/>
  <c r="K64" i="9"/>
  <c r="I64" i="9"/>
  <c r="R63" i="9"/>
  <c r="S63" i="9" s="1"/>
  <c r="M63" i="9"/>
  <c r="K63" i="9"/>
  <c r="I63" i="9"/>
  <c r="R62" i="9"/>
  <c r="S62" i="9" s="1"/>
  <c r="M62" i="9"/>
  <c r="K62" i="9"/>
  <c r="I62" i="9"/>
  <c r="R61" i="9"/>
  <c r="S61" i="9" s="1"/>
  <c r="M61" i="9"/>
  <c r="K61" i="9"/>
  <c r="I61" i="9"/>
  <c r="R60" i="9"/>
  <c r="S60" i="9" s="1"/>
  <c r="M60" i="9"/>
  <c r="K60" i="9"/>
  <c r="I60" i="9"/>
  <c r="R59" i="9"/>
  <c r="S59" i="9" s="1"/>
  <c r="M59" i="9"/>
  <c r="K59" i="9"/>
  <c r="I59" i="9"/>
  <c r="R58" i="9"/>
  <c r="S58" i="9" s="1"/>
  <c r="M58" i="9"/>
  <c r="K58" i="9"/>
  <c r="I58" i="9"/>
  <c r="R57" i="9"/>
  <c r="S57" i="9" s="1"/>
  <c r="M57" i="9"/>
  <c r="K57" i="9"/>
  <c r="I57" i="9"/>
  <c r="R56" i="9"/>
  <c r="S56" i="9" s="1"/>
  <c r="M56" i="9"/>
  <c r="K56" i="9"/>
  <c r="I56" i="9"/>
  <c r="R55" i="9"/>
  <c r="S55" i="9" s="1"/>
  <c r="M55" i="9"/>
  <c r="K55" i="9"/>
  <c r="I55" i="9"/>
  <c r="R54" i="9"/>
  <c r="S54" i="9" s="1"/>
  <c r="M54" i="9"/>
  <c r="K54" i="9"/>
  <c r="I54" i="9"/>
  <c r="R53" i="9"/>
  <c r="S53" i="9" s="1"/>
  <c r="M53" i="9"/>
  <c r="K53" i="9"/>
  <c r="I53" i="9"/>
  <c r="R52" i="9"/>
  <c r="S52" i="9" s="1"/>
  <c r="M52" i="9"/>
  <c r="K52" i="9"/>
  <c r="I52" i="9"/>
  <c r="R51" i="9"/>
  <c r="S51" i="9" s="1"/>
  <c r="M51" i="9"/>
  <c r="K51" i="9"/>
  <c r="I51" i="9"/>
  <c r="R50" i="9"/>
  <c r="S50" i="9" s="1"/>
  <c r="M50" i="9"/>
  <c r="K50" i="9"/>
  <c r="I50" i="9"/>
  <c r="R49" i="9"/>
  <c r="S49" i="9" s="1"/>
  <c r="M49" i="9"/>
  <c r="K49" i="9"/>
  <c r="I49" i="9"/>
  <c r="R48" i="9"/>
  <c r="S48" i="9" s="1"/>
  <c r="M48" i="9"/>
  <c r="K48" i="9"/>
  <c r="I48" i="9"/>
  <c r="R47" i="9"/>
  <c r="S47" i="9" s="1"/>
  <c r="M47" i="9"/>
  <c r="K47" i="9"/>
  <c r="I47" i="9"/>
  <c r="R46" i="9"/>
  <c r="S46" i="9" s="1"/>
  <c r="M46" i="9"/>
  <c r="K46" i="9"/>
  <c r="I46" i="9"/>
  <c r="R45" i="9"/>
  <c r="S45" i="9" s="1"/>
  <c r="M45" i="9"/>
  <c r="K45" i="9"/>
  <c r="I45" i="9"/>
  <c r="R44" i="9"/>
  <c r="S44" i="9" s="1"/>
  <c r="M44" i="9"/>
  <c r="K44" i="9"/>
  <c r="I44" i="9"/>
  <c r="R43" i="9"/>
  <c r="S43" i="9" s="1"/>
  <c r="M43" i="9"/>
  <c r="K43" i="9"/>
  <c r="I43" i="9"/>
  <c r="R42" i="9"/>
  <c r="S42" i="9" s="1"/>
  <c r="M42" i="9"/>
  <c r="K42" i="9"/>
  <c r="I42" i="9"/>
  <c r="R41" i="9"/>
  <c r="S41" i="9" s="1"/>
  <c r="M41" i="9"/>
  <c r="K41" i="9"/>
  <c r="I41" i="9"/>
  <c r="R40" i="9"/>
  <c r="S40" i="9" s="1"/>
  <c r="M40" i="9"/>
  <c r="K40" i="9"/>
  <c r="I40" i="9"/>
  <c r="R39" i="9"/>
  <c r="S39" i="9" s="1"/>
  <c r="M39" i="9"/>
  <c r="K39" i="9"/>
  <c r="I39" i="9"/>
  <c r="R38" i="9"/>
  <c r="S38" i="9" s="1"/>
  <c r="M38" i="9"/>
  <c r="K38" i="9"/>
  <c r="I38" i="9"/>
  <c r="R37" i="9"/>
  <c r="S37" i="9" s="1"/>
  <c r="M37" i="9"/>
  <c r="K37" i="9"/>
  <c r="I37" i="9"/>
  <c r="R36" i="9"/>
  <c r="S36" i="9" s="1"/>
  <c r="M36" i="9"/>
  <c r="K36" i="9"/>
  <c r="I36" i="9"/>
  <c r="R35" i="9"/>
  <c r="S35" i="9" s="1"/>
  <c r="M35" i="9"/>
  <c r="K35" i="9"/>
  <c r="I35" i="9"/>
  <c r="R34" i="9"/>
  <c r="S34" i="9" s="1"/>
  <c r="M34" i="9"/>
  <c r="K34" i="9"/>
  <c r="I34" i="9"/>
  <c r="R33" i="9"/>
  <c r="S33" i="9" s="1"/>
  <c r="M33" i="9"/>
  <c r="K33" i="9"/>
  <c r="I33" i="9"/>
  <c r="R32" i="9"/>
  <c r="S32" i="9" s="1"/>
  <c r="M32" i="9"/>
  <c r="K32" i="9"/>
  <c r="I32" i="9"/>
  <c r="R31" i="9"/>
  <c r="S31" i="9" s="1"/>
  <c r="M31" i="9"/>
  <c r="K31" i="9"/>
  <c r="I31" i="9"/>
  <c r="R30" i="9"/>
  <c r="S30" i="9" s="1"/>
  <c r="M30" i="9"/>
  <c r="K30" i="9"/>
  <c r="I30" i="9"/>
  <c r="R29" i="9"/>
  <c r="S29" i="9" s="1"/>
  <c r="M29" i="9"/>
  <c r="K29" i="9"/>
  <c r="I29" i="9"/>
  <c r="R28" i="9"/>
  <c r="S28" i="9" s="1"/>
  <c r="M28" i="9"/>
  <c r="K28" i="9"/>
  <c r="I28" i="9"/>
  <c r="R27" i="9"/>
  <c r="S27" i="9" s="1"/>
  <c r="M27" i="9"/>
  <c r="K27" i="9"/>
  <c r="I27" i="9"/>
  <c r="R26" i="9"/>
  <c r="S26" i="9" s="1"/>
  <c r="M26" i="9"/>
  <c r="K26" i="9"/>
  <c r="I26" i="9"/>
  <c r="R25" i="9"/>
  <c r="S25" i="9" s="1"/>
  <c r="M25" i="9"/>
  <c r="K25" i="9"/>
  <c r="I25" i="9"/>
  <c r="R24" i="9"/>
  <c r="S24" i="9" s="1"/>
  <c r="M24" i="9"/>
  <c r="K24" i="9"/>
  <c r="I24" i="9"/>
  <c r="R23" i="9"/>
  <c r="S23" i="9" s="1"/>
  <c r="M23" i="9"/>
  <c r="K23" i="9"/>
  <c r="I23" i="9"/>
  <c r="R22" i="9"/>
  <c r="S22" i="9" s="1"/>
  <c r="M22" i="9"/>
  <c r="K22" i="9"/>
  <c r="I22" i="9"/>
  <c r="R21" i="9"/>
  <c r="S21" i="9" s="1"/>
  <c r="M21" i="9"/>
  <c r="K21" i="9"/>
  <c r="I21" i="9"/>
  <c r="R20" i="9"/>
  <c r="S20" i="9" s="1"/>
  <c r="M20" i="9"/>
  <c r="K20" i="9"/>
  <c r="I20" i="9"/>
  <c r="R19" i="9"/>
  <c r="S19" i="9" s="1"/>
  <c r="M19" i="9"/>
  <c r="K19" i="9"/>
  <c r="I19" i="9"/>
  <c r="R18" i="9"/>
  <c r="S18" i="9" s="1"/>
  <c r="M18" i="9"/>
  <c r="K18" i="9"/>
  <c r="I18" i="9"/>
  <c r="R17" i="9"/>
  <c r="S17" i="9" s="1"/>
  <c r="M17" i="9"/>
  <c r="K17" i="9"/>
  <c r="I17" i="9"/>
  <c r="R693" i="4"/>
  <c r="S693" i="4" s="1"/>
  <c r="M693" i="4"/>
  <c r="K693" i="4"/>
  <c r="I693" i="4"/>
  <c r="R692" i="4"/>
  <c r="S692" i="4" s="1"/>
  <c r="M692" i="4"/>
  <c r="K692" i="4"/>
  <c r="I692" i="4"/>
  <c r="R691" i="4"/>
  <c r="S691" i="4" s="1"/>
  <c r="M691" i="4"/>
  <c r="K691" i="4"/>
  <c r="I691" i="4"/>
  <c r="R690" i="4"/>
  <c r="S690" i="4" s="1"/>
  <c r="M690" i="4"/>
  <c r="K690" i="4"/>
  <c r="I690" i="4"/>
  <c r="R689" i="4"/>
  <c r="S689" i="4" s="1"/>
  <c r="M689" i="4"/>
  <c r="K689" i="4"/>
  <c r="I689" i="4"/>
  <c r="R688" i="4"/>
  <c r="S688" i="4" s="1"/>
  <c r="M688" i="4"/>
  <c r="K688" i="4"/>
  <c r="I688" i="4"/>
  <c r="R687" i="4"/>
  <c r="S687" i="4" s="1"/>
  <c r="M687" i="4"/>
  <c r="K687" i="4"/>
  <c r="I687" i="4"/>
  <c r="R686" i="4"/>
  <c r="S686" i="4" s="1"/>
  <c r="M686" i="4"/>
  <c r="K686" i="4"/>
  <c r="I686" i="4"/>
  <c r="R685" i="4"/>
  <c r="S685" i="4" s="1"/>
  <c r="M685" i="4"/>
  <c r="K685" i="4"/>
  <c r="I685" i="4"/>
  <c r="R684" i="4"/>
  <c r="S684" i="4" s="1"/>
  <c r="M684" i="4"/>
  <c r="K684" i="4"/>
  <c r="I684" i="4"/>
  <c r="R683" i="4"/>
  <c r="S683" i="4" s="1"/>
  <c r="M683" i="4"/>
  <c r="K683" i="4"/>
  <c r="I683" i="4"/>
  <c r="R682" i="4"/>
  <c r="S682" i="4" s="1"/>
  <c r="M682" i="4"/>
  <c r="K682" i="4"/>
  <c r="I682" i="4"/>
  <c r="R681" i="4"/>
  <c r="S681" i="4" s="1"/>
  <c r="M681" i="4"/>
  <c r="K681" i="4"/>
  <c r="I681" i="4"/>
  <c r="R680" i="4"/>
  <c r="S680" i="4" s="1"/>
  <c r="M680" i="4"/>
  <c r="K680" i="4"/>
  <c r="I680" i="4"/>
  <c r="R679" i="4"/>
  <c r="S679" i="4" s="1"/>
  <c r="M679" i="4"/>
  <c r="K679" i="4"/>
  <c r="I679" i="4"/>
  <c r="R678" i="4"/>
  <c r="S678" i="4" s="1"/>
  <c r="M678" i="4"/>
  <c r="K678" i="4"/>
  <c r="I678" i="4"/>
  <c r="R677" i="4"/>
  <c r="S677" i="4" s="1"/>
  <c r="M677" i="4"/>
  <c r="K677" i="4"/>
  <c r="I677" i="4"/>
  <c r="R676" i="4"/>
  <c r="S676" i="4" s="1"/>
  <c r="M676" i="4"/>
  <c r="K676" i="4"/>
  <c r="I676" i="4"/>
  <c r="R675" i="4"/>
  <c r="S675" i="4" s="1"/>
  <c r="M675" i="4"/>
  <c r="K675" i="4"/>
  <c r="I675" i="4"/>
  <c r="R674" i="4"/>
  <c r="S674" i="4" s="1"/>
  <c r="M674" i="4"/>
  <c r="K674" i="4"/>
  <c r="I674" i="4"/>
  <c r="R673" i="4"/>
  <c r="S673" i="4" s="1"/>
  <c r="M673" i="4"/>
  <c r="K673" i="4"/>
  <c r="I673" i="4"/>
  <c r="R672" i="4"/>
  <c r="S672" i="4" s="1"/>
  <c r="M672" i="4"/>
  <c r="K672" i="4"/>
  <c r="I672" i="4"/>
  <c r="R671" i="4"/>
  <c r="S671" i="4" s="1"/>
  <c r="M671" i="4"/>
  <c r="K671" i="4"/>
  <c r="I671" i="4"/>
  <c r="R670" i="4"/>
  <c r="S670" i="4" s="1"/>
  <c r="M670" i="4"/>
  <c r="K670" i="4"/>
  <c r="I670" i="4"/>
  <c r="R669" i="4"/>
  <c r="S669" i="4" s="1"/>
  <c r="M669" i="4"/>
  <c r="K669" i="4"/>
  <c r="I669" i="4"/>
  <c r="R668" i="4"/>
  <c r="S668" i="4" s="1"/>
  <c r="M668" i="4"/>
  <c r="K668" i="4"/>
  <c r="I668" i="4"/>
  <c r="R667" i="4"/>
  <c r="S667" i="4" s="1"/>
  <c r="M667" i="4"/>
  <c r="K667" i="4"/>
  <c r="I667" i="4"/>
  <c r="R666" i="4"/>
  <c r="S666" i="4" s="1"/>
  <c r="M666" i="4"/>
  <c r="K666" i="4"/>
  <c r="I666" i="4"/>
  <c r="R665" i="4"/>
  <c r="S665" i="4" s="1"/>
  <c r="M665" i="4"/>
  <c r="K665" i="4"/>
  <c r="I665" i="4"/>
  <c r="R664" i="4"/>
  <c r="S664" i="4" s="1"/>
  <c r="M664" i="4"/>
  <c r="K664" i="4"/>
  <c r="I664" i="4"/>
  <c r="R663" i="4"/>
  <c r="S663" i="4" s="1"/>
  <c r="M663" i="4"/>
  <c r="K663" i="4"/>
  <c r="I663" i="4"/>
  <c r="R662" i="4"/>
  <c r="S662" i="4" s="1"/>
  <c r="M662" i="4"/>
  <c r="K662" i="4"/>
  <c r="I662" i="4"/>
  <c r="R661" i="4"/>
  <c r="S661" i="4" s="1"/>
  <c r="M661" i="4"/>
  <c r="K661" i="4"/>
  <c r="I661" i="4"/>
  <c r="R660" i="4"/>
  <c r="S660" i="4" s="1"/>
  <c r="M660" i="4"/>
  <c r="K660" i="4"/>
  <c r="I660" i="4"/>
  <c r="R659" i="4"/>
  <c r="S659" i="4" s="1"/>
  <c r="M659" i="4"/>
  <c r="K659" i="4"/>
  <c r="I659" i="4"/>
  <c r="R658" i="4"/>
  <c r="S658" i="4" s="1"/>
  <c r="M658" i="4"/>
  <c r="K658" i="4"/>
  <c r="I658" i="4"/>
  <c r="R657" i="4"/>
  <c r="S657" i="4" s="1"/>
  <c r="M657" i="4"/>
  <c r="K657" i="4"/>
  <c r="I657" i="4"/>
  <c r="R656" i="4"/>
  <c r="S656" i="4" s="1"/>
  <c r="M656" i="4"/>
  <c r="K656" i="4"/>
  <c r="I656" i="4"/>
  <c r="R655" i="4"/>
  <c r="S655" i="4" s="1"/>
  <c r="M655" i="4"/>
  <c r="K655" i="4"/>
  <c r="I655" i="4"/>
  <c r="R654" i="4"/>
  <c r="S654" i="4" s="1"/>
  <c r="M654" i="4"/>
  <c r="K654" i="4"/>
  <c r="I654" i="4"/>
  <c r="R653" i="4"/>
  <c r="S653" i="4" s="1"/>
  <c r="M653" i="4"/>
  <c r="K653" i="4"/>
  <c r="I653" i="4"/>
  <c r="R652" i="4"/>
  <c r="S652" i="4" s="1"/>
  <c r="M652" i="4"/>
  <c r="K652" i="4"/>
  <c r="I652" i="4"/>
  <c r="R651" i="4"/>
  <c r="S651" i="4" s="1"/>
  <c r="M651" i="4"/>
  <c r="K651" i="4"/>
  <c r="I651" i="4"/>
  <c r="R650" i="4"/>
  <c r="S650" i="4" s="1"/>
  <c r="M650" i="4"/>
  <c r="K650" i="4"/>
  <c r="I650" i="4"/>
  <c r="R649" i="4"/>
  <c r="S649" i="4" s="1"/>
  <c r="M649" i="4"/>
  <c r="K649" i="4"/>
  <c r="I649" i="4"/>
  <c r="R648" i="4"/>
  <c r="S648" i="4" s="1"/>
  <c r="M648" i="4"/>
  <c r="K648" i="4"/>
  <c r="I648" i="4"/>
  <c r="R647" i="4"/>
  <c r="S647" i="4" s="1"/>
  <c r="M647" i="4"/>
  <c r="K647" i="4"/>
  <c r="I647" i="4"/>
  <c r="R646" i="4"/>
  <c r="S646" i="4" s="1"/>
  <c r="M646" i="4"/>
  <c r="K646" i="4"/>
  <c r="I646" i="4"/>
  <c r="R645" i="4"/>
  <c r="S645" i="4" s="1"/>
  <c r="M645" i="4"/>
  <c r="K645" i="4"/>
  <c r="I645" i="4"/>
  <c r="R644" i="4"/>
  <c r="S644" i="4" s="1"/>
  <c r="M644" i="4"/>
  <c r="K644" i="4"/>
  <c r="I644" i="4"/>
  <c r="R643" i="4"/>
  <c r="S643" i="4" s="1"/>
  <c r="M643" i="4"/>
  <c r="K643" i="4"/>
  <c r="I643" i="4"/>
  <c r="R642" i="4"/>
  <c r="S642" i="4" s="1"/>
  <c r="M642" i="4"/>
  <c r="K642" i="4"/>
  <c r="I642" i="4"/>
  <c r="R641" i="4"/>
  <c r="S641" i="4" s="1"/>
  <c r="M641" i="4"/>
  <c r="K641" i="4"/>
  <c r="I641" i="4"/>
  <c r="R640" i="4"/>
  <c r="S640" i="4" s="1"/>
  <c r="M640" i="4"/>
  <c r="K640" i="4"/>
  <c r="I640" i="4"/>
  <c r="R639" i="4"/>
  <c r="S639" i="4" s="1"/>
  <c r="M639" i="4"/>
  <c r="K639" i="4"/>
  <c r="I639" i="4"/>
  <c r="R638" i="4"/>
  <c r="S638" i="4" s="1"/>
  <c r="M638" i="4"/>
  <c r="K638" i="4"/>
  <c r="I638" i="4"/>
  <c r="R637" i="4"/>
  <c r="S637" i="4" s="1"/>
  <c r="M637" i="4"/>
  <c r="K637" i="4"/>
  <c r="I637" i="4"/>
  <c r="R636" i="4"/>
  <c r="S636" i="4" s="1"/>
  <c r="M636" i="4"/>
  <c r="K636" i="4"/>
  <c r="I636" i="4"/>
  <c r="R635" i="4"/>
  <c r="S635" i="4" s="1"/>
  <c r="M635" i="4"/>
  <c r="K635" i="4"/>
  <c r="I635" i="4"/>
  <c r="R634" i="4"/>
  <c r="S634" i="4" s="1"/>
  <c r="M634" i="4"/>
  <c r="K634" i="4"/>
  <c r="I634" i="4"/>
  <c r="R633" i="4"/>
  <c r="S633" i="4" s="1"/>
  <c r="M633" i="4"/>
  <c r="K633" i="4"/>
  <c r="I633" i="4"/>
  <c r="R632" i="4"/>
  <c r="S632" i="4" s="1"/>
  <c r="M632" i="4"/>
  <c r="K632" i="4"/>
  <c r="I632" i="4"/>
  <c r="R631" i="4"/>
  <c r="S631" i="4" s="1"/>
  <c r="M631" i="4"/>
  <c r="K631" i="4"/>
  <c r="I631" i="4"/>
  <c r="R630" i="4"/>
  <c r="S630" i="4" s="1"/>
  <c r="M630" i="4"/>
  <c r="K630" i="4"/>
  <c r="I630" i="4"/>
  <c r="R629" i="4"/>
  <c r="S629" i="4" s="1"/>
  <c r="M629" i="4"/>
  <c r="K629" i="4"/>
  <c r="I629" i="4"/>
  <c r="R628" i="4"/>
  <c r="S628" i="4" s="1"/>
  <c r="M628" i="4"/>
  <c r="K628" i="4"/>
  <c r="I628" i="4"/>
  <c r="R627" i="4"/>
  <c r="S627" i="4" s="1"/>
  <c r="M627" i="4"/>
  <c r="K627" i="4"/>
  <c r="I627" i="4"/>
  <c r="R626" i="4"/>
  <c r="S626" i="4" s="1"/>
  <c r="M626" i="4"/>
  <c r="K626" i="4"/>
  <c r="I626" i="4"/>
  <c r="R625" i="4"/>
  <c r="S625" i="4" s="1"/>
  <c r="M625" i="4"/>
  <c r="K625" i="4"/>
  <c r="I625" i="4"/>
  <c r="R624" i="4"/>
  <c r="S624" i="4" s="1"/>
  <c r="M624" i="4"/>
  <c r="K624" i="4"/>
  <c r="I624" i="4"/>
  <c r="R623" i="4"/>
  <c r="S623" i="4" s="1"/>
  <c r="M623" i="4"/>
  <c r="K623" i="4"/>
  <c r="I623" i="4"/>
  <c r="R622" i="4"/>
  <c r="S622" i="4" s="1"/>
  <c r="M622" i="4"/>
  <c r="K622" i="4"/>
  <c r="I622" i="4"/>
  <c r="R621" i="4"/>
  <c r="S621" i="4" s="1"/>
  <c r="M621" i="4"/>
  <c r="K621" i="4"/>
  <c r="I621" i="4"/>
  <c r="R620" i="4"/>
  <c r="S620" i="4" s="1"/>
  <c r="M620" i="4"/>
  <c r="K620" i="4"/>
  <c r="I620" i="4"/>
  <c r="R619" i="4"/>
  <c r="S619" i="4" s="1"/>
  <c r="M619" i="4"/>
  <c r="K619" i="4"/>
  <c r="I619" i="4"/>
  <c r="R618" i="4"/>
  <c r="S618" i="4" s="1"/>
  <c r="M618" i="4"/>
  <c r="K618" i="4"/>
  <c r="I618" i="4"/>
  <c r="R617" i="4"/>
  <c r="S617" i="4" s="1"/>
  <c r="M617" i="4"/>
  <c r="K617" i="4"/>
  <c r="I617" i="4"/>
  <c r="R616" i="4"/>
  <c r="S616" i="4" s="1"/>
  <c r="M616" i="4"/>
  <c r="K616" i="4"/>
  <c r="I616" i="4"/>
  <c r="R615" i="4"/>
  <c r="S615" i="4" s="1"/>
  <c r="M615" i="4"/>
  <c r="K615" i="4"/>
  <c r="I615" i="4"/>
  <c r="R614" i="4"/>
  <c r="S614" i="4" s="1"/>
  <c r="M614" i="4"/>
  <c r="K614" i="4"/>
  <c r="I614" i="4"/>
  <c r="R613" i="4"/>
  <c r="S613" i="4" s="1"/>
  <c r="M613" i="4"/>
  <c r="K613" i="4"/>
  <c r="I613" i="4"/>
  <c r="R612" i="4"/>
  <c r="S612" i="4" s="1"/>
  <c r="M612" i="4"/>
  <c r="K612" i="4"/>
  <c r="I612" i="4"/>
  <c r="R611" i="4"/>
  <c r="S611" i="4" s="1"/>
  <c r="M611" i="4"/>
  <c r="K611" i="4"/>
  <c r="I611" i="4"/>
  <c r="R610" i="4"/>
  <c r="S610" i="4" s="1"/>
  <c r="M610" i="4"/>
  <c r="K610" i="4"/>
  <c r="I610" i="4"/>
  <c r="R609" i="4"/>
  <c r="S609" i="4" s="1"/>
  <c r="M609" i="4"/>
  <c r="K609" i="4"/>
  <c r="I609" i="4"/>
  <c r="R608" i="4"/>
  <c r="S608" i="4" s="1"/>
  <c r="M608" i="4"/>
  <c r="K608" i="4"/>
  <c r="I608" i="4"/>
  <c r="R607" i="4"/>
  <c r="S607" i="4" s="1"/>
  <c r="M607" i="4"/>
  <c r="K607" i="4"/>
  <c r="I607" i="4"/>
  <c r="R606" i="4"/>
  <c r="S606" i="4" s="1"/>
  <c r="M606" i="4"/>
  <c r="K606" i="4"/>
  <c r="I606" i="4"/>
  <c r="R605" i="4"/>
  <c r="S605" i="4" s="1"/>
  <c r="M605" i="4"/>
  <c r="K605" i="4"/>
  <c r="I605" i="4"/>
  <c r="R604" i="4"/>
  <c r="S604" i="4" s="1"/>
  <c r="M604" i="4"/>
  <c r="K604" i="4"/>
  <c r="I604" i="4"/>
  <c r="R603" i="4"/>
  <c r="S603" i="4" s="1"/>
  <c r="M603" i="4"/>
  <c r="K603" i="4"/>
  <c r="I603" i="4"/>
  <c r="R602" i="4"/>
  <c r="S602" i="4" s="1"/>
  <c r="M602" i="4"/>
  <c r="K602" i="4"/>
  <c r="I602" i="4"/>
  <c r="R601" i="4"/>
  <c r="S601" i="4" s="1"/>
  <c r="M601" i="4"/>
  <c r="K601" i="4"/>
  <c r="I601" i="4"/>
  <c r="R600" i="4"/>
  <c r="S600" i="4" s="1"/>
  <c r="M600" i="4"/>
  <c r="K600" i="4"/>
  <c r="I600" i="4"/>
  <c r="R599" i="4"/>
  <c r="S599" i="4" s="1"/>
  <c r="M599" i="4"/>
  <c r="K599" i="4"/>
  <c r="I599" i="4"/>
  <c r="R598" i="4"/>
  <c r="S598" i="4" s="1"/>
  <c r="M598" i="4"/>
  <c r="K598" i="4"/>
  <c r="I598" i="4"/>
  <c r="R597" i="4"/>
  <c r="S597" i="4" s="1"/>
  <c r="M597" i="4"/>
  <c r="K597" i="4"/>
  <c r="I597" i="4"/>
  <c r="R596" i="4"/>
  <c r="S596" i="4" s="1"/>
  <c r="M596" i="4"/>
  <c r="K596" i="4"/>
  <c r="I596" i="4"/>
  <c r="R595" i="4"/>
  <c r="S595" i="4" s="1"/>
  <c r="M595" i="4"/>
  <c r="K595" i="4"/>
  <c r="I595" i="4"/>
  <c r="R594" i="4"/>
  <c r="S594" i="4" s="1"/>
  <c r="M594" i="4"/>
  <c r="K594" i="4"/>
  <c r="I594" i="4"/>
  <c r="R593" i="4"/>
  <c r="S593" i="4" s="1"/>
  <c r="M593" i="4"/>
  <c r="K593" i="4"/>
  <c r="I593" i="4"/>
  <c r="R592" i="4"/>
  <c r="S592" i="4" s="1"/>
  <c r="M592" i="4"/>
  <c r="K592" i="4"/>
  <c r="I592" i="4"/>
  <c r="R591" i="4"/>
  <c r="S591" i="4" s="1"/>
  <c r="M591" i="4"/>
  <c r="K591" i="4"/>
  <c r="I591" i="4"/>
  <c r="R590" i="4"/>
  <c r="S590" i="4" s="1"/>
  <c r="M590" i="4"/>
  <c r="K590" i="4"/>
  <c r="I590" i="4"/>
  <c r="R589" i="4"/>
  <c r="S589" i="4" s="1"/>
  <c r="M589" i="4"/>
  <c r="K589" i="4"/>
  <c r="I589" i="4"/>
  <c r="R588" i="4"/>
  <c r="S588" i="4" s="1"/>
  <c r="M588" i="4"/>
  <c r="K588" i="4"/>
  <c r="I588" i="4"/>
  <c r="R587" i="4"/>
  <c r="S587" i="4" s="1"/>
  <c r="M587" i="4"/>
  <c r="K587" i="4"/>
  <c r="I587" i="4"/>
  <c r="R586" i="4"/>
  <c r="S586" i="4" s="1"/>
  <c r="M586" i="4"/>
  <c r="K586" i="4"/>
  <c r="I586" i="4"/>
  <c r="R585" i="4"/>
  <c r="S585" i="4" s="1"/>
  <c r="M585" i="4"/>
  <c r="K585" i="4"/>
  <c r="I585" i="4"/>
  <c r="R584" i="4"/>
  <c r="S584" i="4" s="1"/>
  <c r="M584" i="4"/>
  <c r="K584" i="4"/>
  <c r="I584" i="4"/>
  <c r="R583" i="4"/>
  <c r="S583" i="4" s="1"/>
  <c r="M583" i="4"/>
  <c r="K583" i="4"/>
  <c r="I583" i="4"/>
  <c r="R582" i="4"/>
  <c r="S582" i="4" s="1"/>
  <c r="M582" i="4"/>
  <c r="K582" i="4"/>
  <c r="I582" i="4"/>
  <c r="R581" i="4"/>
  <c r="S581" i="4" s="1"/>
  <c r="M581" i="4"/>
  <c r="K581" i="4"/>
  <c r="I581" i="4"/>
  <c r="R580" i="4"/>
  <c r="S580" i="4" s="1"/>
  <c r="M580" i="4"/>
  <c r="K580" i="4"/>
  <c r="I580" i="4"/>
  <c r="R579" i="4"/>
  <c r="S579" i="4" s="1"/>
  <c r="M579" i="4"/>
  <c r="K579" i="4"/>
  <c r="I579" i="4"/>
  <c r="R578" i="4"/>
  <c r="S578" i="4" s="1"/>
  <c r="M578" i="4"/>
  <c r="K578" i="4"/>
  <c r="I578" i="4"/>
  <c r="R577" i="4"/>
  <c r="S577" i="4" s="1"/>
  <c r="M577" i="4"/>
  <c r="K577" i="4"/>
  <c r="I577" i="4"/>
  <c r="R576" i="4"/>
  <c r="S576" i="4" s="1"/>
  <c r="M576" i="4"/>
  <c r="K576" i="4"/>
  <c r="I576" i="4"/>
  <c r="R575" i="4"/>
  <c r="S575" i="4" s="1"/>
  <c r="M575" i="4"/>
  <c r="K575" i="4"/>
  <c r="I575" i="4"/>
  <c r="R574" i="4"/>
  <c r="S574" i="4" s="1"/>
  <c r="M574" i="4"/>
  <c r="K574" i="4"/>
  <c r="I574" i="4"/>
  <c r="R573" i="4"/>
  <c r="S573" i="4" s="1"/>
  <c r="M573" i="4"/>
  <c r="K573" i="4"/>
  <c r="I573" i="4"/>
  <c r="R572" i="4"/>
  <c r="S572" i="4" s="1"/>
  <c r="M572" i="4"/>
  <c r="K572" i="4"/>
  <c r="I572" i="4"/>
  <c r="R571" i="4"/>
  <c r="S571" i="4" s="1"/>
  <c r="M571" i="4"/>
  <c r="K571" i="4"/>
  <c r="I571" i="4"/>
  <c r="R570" i="4"/>
  <c r="S570" i="4" s="1"/>
  <c r="M570" i="4"/>
  <c r="K570" i="4"/>
  <c r="I570" i="4"/>
  <c r="R569" i="4"/>
  <c r="S569" i="4" s="1"/>
  <c r="M569" i="4"/>
  <c r="K569" i="4"/>
  <c r="I569" i="4"/>
  <c r="R568" i="4"/>
  <c r="S568" i="4" s="1"/>
  <c r="M568" i="4"/>
  <c r="K568" i="4"/>
  <c r="I568" i="4"/>
  <c r="R567" i="4"/>
  <c r="S567" i="4" s="1"/>
  <c r="M567" i="4"/>
  <c r="K567" i="4"/>
  <c r="I567" i="4"/>
  <c r="R566" i="4"/>
  <c r="S566" i="4" s="1"/>
  <c r="M566" i="4"/>
  <c r="K566" i="4"/>
  <c r="I566" i="4"/>
  <c r="R565" i="4"/>
  <c r="S565" i="4" s="1"/>
  <c r="M565" i="4"/>
  <c r="K565" i="4"/>
  <c r="I565" i="4"/>
  <c r="R564" i="4"/>
  <c r="S564" i="4" s="1"/>
  <c r="M564" i="4"/>
  <c r="K564" i="4"/>
  <c r="I564" i="4"/>
  <c r="R563" i="4"/>
  <c r="S563" i="4" s="1"/>
  <c r="M563" i="4"/>
  <c r="K563" i="4"/>
  <c r="I563" i="4"/>
  <c r="R562" i="4"/>
  <c r="S562" i="4" s="1"/>
  <c r="M562" i="4"/>
  <c r="K562" i="4"/>
  <c r="I562" i="4"/>
  <c r="R561" i="4"/>
  <c r="S561" i="4" s="1"/>
  <c r="M561" i="4"/>
  <c r="K561" i="4"/>
  <c r="I561" i="4"/>
  <c r="R560" i="4"/>
  <c r="S560" i="4" s="1"/>
  <c r="M560" i="4"/>
  <c r="K560" i="4"/>
  <c r="I560" i="4"/>
  <c r="R559" i="4"/>
  <c r="S559" i="4" s="1"/>
  <c r="M559" i="4"/>
  <c r="K559" i="4"/>
  <c r="I559" i="4"/>
  <c r="R558" i="4"/>
  <c r="S558" i="4" s="1"/>
  <c r="M558" i="4"/>
  <c r="K558" i="4"/>
  <c r="I558" i="4"/>
  <c r="R557" i="4"/>
  <c r="S557" i="4" s="1"/>
  <c r="M557" i="4"/>
  <c r="K557" i="4"/>
  <c r="I557" i="4"/>
  <c r="R556" i="4"/>
  <c r="S556" i="4" s="1"/>
  <c r="M556" i="4"/>
  <c r="K556" i="4"/>
  <c r="I556" i="4"/>
  <c r="R555" i="4"/>
  <c r="S555" i="4" s="1"/>
  <c r="M555" i="4"/>
  <c r="K555" i="4"/>
  <c r="I555" i="4"/>
  <c r="R554" i="4"/>
  <c r="S554" i="4" s="1"/>
  <c r="M554" i="4"/>
  <c r="K554" i="4"/>
  <c r="I554" i="4"/>
  <c r="R553" i="4"/>
  <c r="S553" i="4" s="1"/>
  <c r="M553" i="4"/>
  <c r="K553" i="4"/>
  <c r="I553" i="4"/>
  <c r="R552" i="4"/>
  <c r="S552" i="4" s="1"/>
  <c r="M552" i="4"/>
  <c r="K552" i="4"/>
  <c r="I552" i="4"/>
  <c r="R551" i="4"/>
  <c r="S551" i="4" s="1"/>
  <c r="M551" i="4"/>
  <c r="K551" i="4"/>
  <c r="I551" i="4"/>
  <c r="R550" i="4"/>
  <c r="S550" i="4" s="1"/>
  <c r="M550" i="4"/>
  <c r="K550" i="4"/>
  <c r="I550" i="4"/>
  <c r="R549" i="4"/>
  <c r="S549" i="4" s="1"/>
  <c r="M549" i="4"/>
  <c r="K549" i="4"/>
  <c r="I549" i="4"/>
  <c r="R548" i="4"/>
  <c r="S548" i="4" s="1"/>
  <c r="M548" i="4"/>
  <c r="K548" i="4"/>
  <c r="I548" i="4"/>
  <c r="R547" i="4"/>
  <c r="S547" i="4" s="1"/>
  <c r="M547" i="4"/>
  <c r="K547" i="4"/>
  <c r="I547" i="4"/>
  <c r="R546" i="4"/>
  <c r="S546" i="4" s="1"/>
  <c r="M546" i="4"/>
  <c r="K546" i="4"/>
  <c r="I546" i="4"/>
  <c r="R545" i="4"/>
  <c r="S545" i="4" s="1"/>
  <c r="M545" i="4"/>
  <c r="K545" i="4"/>
  <c r="I545" i="4"/>
  <c r="R544" i="4"/>
  <c r="S544" i="4" s="1"/>
  <c r="M544" i="4"/>
  <c r="K544" i="4"/>
  <c r="I544" i="4"/>
  <c r="R543" i="4"/>
  <c r="S543" i="4" s="1"/>
  <c r="M543" i="4"/>
  <c r="K543" i="4"/>
  <c r="I543" i="4"/>
  <c r="R542" i="4"/>
  <c r="S542" i="4" s="1"/>
  <c r="M542" i="4"/>
  <c r="K542" i="4"/>
  <c r="I542" i="4"/>
  <c r="R541" i="4"/>
  <c r="S541" i="4" s="1"/>
  <c r="M541" i="4"/>
  <c r="K541" i="4"/>
  <c r="I541" i="4"/>
  <c r="R540" i="4"/>
  <c r="S540" i="4" s="1"/>
  <c r="M540" i="4"/>
  <c r="K540" i="4"/>
  <c r="I540" i="4"/>
  <c r="R539" i="4"/>
  <c r="S539" i="4" s="1"/>
  <c r="M539" i="4"/>
  <c r="K539" i="4"/>
  <c r="I539" i="4"/>
  <c r="R538" i="4"/>
  <c r="S538" i="4" s="1"/>
  <c r="M538" i="4"/>
  <c r="K538" i="4"/>
  <c r="I538" i="4"/>
  <c r="R537" i="4"/>
  <c r="S537" i="4" s="1"/>
  <c r="M537" i="4"/>
  <c r="K537" i="4"/>
  <c r="I537" i="4"/>
  <c r="R536" i="4"/>
  <c r="S536" i="4" s="1"/>
  <c r="M536" i="4"/>
  <c r="K536" i="4"/>
  <c r="I536" i="4"/>
  <c r="R535" i="4"/>
  <c r="S535" i="4" s="1"/>
  <c r="M535" i="4"/>
  <c r="K535" i="4"/>
  <c r="I535" i="4"/>
  <c r="R534" i="4"/>
  <c r="S534" i="4" s="1"/>
  <c r="M534" i="4"/>
  <c r="K534" i="4"/>
  <c r="I534" i="4"/>
  <c r="R533" i="4"/>
  <c r="S533" i="4" s="1"/>
  <c r="M533" i="4"/>
  <c r="K533" i="4"/>
  <c r="I533" i="4"/>
  <c r="R532" i="4"/>
  <c r="S532" i="4" s="1"/>
  <c r="M532" i="4"/>
  <c r="K532" i="4"/>
  <c r="I532" i="4"/>
  <c r="R531" i="4"/>
  <c r="S531" i="4" s="1"/>
  <c r="M531" i="4"/>
  <c r="K531" i="4"/>
  <c r="I531" i="4"/>
  <c r="R530" i="4"/>
  <c r="S530" i="4" s="1"/>
  <c r="M530" i="4"/>
  <c r="K530" i="4"/>
  <c r="I530" i="4"/>
  <c r="R529" i="4"/>
  <c r="S529" i="4" s="1"/>
  <c r="M529" i="4"/>
  <c r="K529" i="4"/>
  <c r="I529" i="4"/>
  <c r="R528" i="4"/>
  <c r="S528" i="4" s="1"/>
  <c r="M528" i="4"/>
  <c r="K528" i="4"/>
  <c r="I528" i="4"/>
  <c r="R527" i="4"/>
  <c r="S527" i="4" s="1"/>
  <c r="M527" i="4"/>
  <c r="K527" i="4"/>
  <c r="I527" i="4"/>
  <c r="R526" i="4"/>
  <c r="S526" i="4" s="1"/>
  <c r="M526" i="4"/>
  <c r="K526" i="4"/>
  <c r="I526" i="4"/>
  <c r="R525" i="4"/>
  <c r="S525" i="4" s="1"/>
  <c r="M525" i="4"/>
  <c r="K525" i="4"/>
  <c r="I525" i="4"/>
  <c r="R524" i="4"/>
  <c r="S524" i="4" s="1"/>
  <c r="M524" i="4"/>
  <c r="K524" i="4"/>
  <c r="I524" i="4"/>
  <c r="R523" i="4"/>
  <c r="S523" i="4" s="1"/>
  <c r="M523" i="4"/>
  <c r="K523" i="4"/>
  <c r="I523" i="4"/>
  <c r="R522" i="4"/>
  <c r="S522" i="4" s="1"/>
  <c r="M522" i="4"/>
  <c r="K522" i="4"/>
  <c r="I522" i="4"/>
  <c r="R521" i="4"/>
  <c r="S521" i="4" s="1"/>
  <c r="M521" i="4"/>
  <c r="K521" i="4"/>
  <c r="I521" i="4"/>
  <c r="R520" i="4"/>
  <c r="S520" i="4" s="1"/>
  <c r="M520" i="4"/>
  <c r="K520" i="4"/>
  <c r="I520" i="4"/>
  <c r="R519" i="4"/>
  <c r="S519" i="4" s="1"/>
  <c r="M519" i="4"/>
  <c r="K519" i="4"/>
  <c r="I519" i="4"/>
  <c r="R518" i="4"/>
  <c r="S518" i="4" s="1"/>
  <c r="M518" i="4"/>
  <c r="K518" i="4"/>
  <c r="I518" i="4"/>
  <c r="R517" i="4"/>
  <c r="S517" i="4" s="1"/>
  <c r="M517" i="4"/>
  <c r="K517" i="4"/>
  <c r="I517" i="4"/>
  <c r="R516" i="4"/>
  <c r="S516" i="4" s="1"/>
  <c r="M516" i="4"/>
  <c r="K516" i="4"/>
  <c r="I516" i="4"/>
  <c r="R515" i="4"/>
  <c r="S515" i="4" s="1"/>
  <c r="M515" i="4"/>
  <c r="K515" i="4"/>
  <c r="I515" i="4"/>
  <c r="R514" i="4"/>
  <c r="S514" i="4" s="1"/>
  <c r="M514" i="4"/>
  <c r="K514" i="4"/>
  <c r="I514" i="4"/>
  <c r="R513" i="4"/>
  <c r="S513" i="4" s="1"/>
  <c r="M513" i="4"/>
  <c r="K513" i="4"/>
  <c r="I513" i="4"/>
  <c r="R512" i="4"/>
  <c r="S512" i="4" s="1"/>
  <c r="M512" i="4"/>
  <c r="K512" i="4"/>
  <c r="I512" i="4"/>
  <c r="R511" i="4"/>
  <c r="S511" i="4" s="1"/>
  <c r="M511" i="4"/>
  <c r="K511" i="4"/>
  <c r="I511" i="4"/>
  <c r="R510" i="4"/>
  <c r="S510" i="4" s="1"/>
  <c r="M510" i="4"/>
  <c r="K510" i="4"/>
  <c r="I510" i="4"/>
  <c r="R509" i="4"/>
  <c r="S509" i="4" s="1"/>
  <c r="M509" i="4"/>
  <c r="K509" i="4"/>
  <c r="I509" i="4"/>
  <c r="R508" i="4"/>
  <c r="S508" i="4" s="1"/>
  <c r="M508" i="4"/>
  <c r="K508" i="4"/>
  <c r="I508" i="4"/>
  <c r="R507" i="4"/>
  <c r="S507" i="4" s="1"/>
  <c r="M507" i="4"/>
  <c r="K507" i="4"/>
  <c r="I507" i="4"/>
  <c r="R506" i="4"/>
  <c r="S506" i="4" s="1"/>
  <c r="M506" i="4"/>
  <c r="K506" i="4"/>
  <c r="I506" i="4"/>
  <c r="R505" i="4"/>
  <c r="S505" i="4" s="1"/>
  <c r="M505" i="4"/>
  <c r="K505" i="4"/>
  <c r="I505" i="4"/>
  <c r="R504" i="4"/>
  <c r="S504" i="4" s="1"/>
  <c r="M504" i="4"/>
  <c r="K504" i="4"/>
  <c r="I504" i="4"/>
  <c r="R503" i="4"/>
  <c r="S503" i="4" s="1"/>
  <c r="M503" i="4"/>
  <c r="K503" i="4"/>
  <c r="I503" i="4"/>
  <c r="R502" i="4"/>
  <c r="S502" i="4" s="1"/>
  <c r="M502" i="4"/>
  <c r="K502" i="4"/>
  <c r="I502" i="4"/>
  <c r="R501" i="4"/>
  <c r="S501" i="4" s="1"/>
  <c r="M501" i="4"/>
  <c r="K501" i="4"/>
  <c r="I501" i="4"/>
  <c r="R500" i="4"/>
  <c r="S500" i="4" s="1"/>
  <c r="M500" i="4"/>
  <c r="K500" i="4"/>
  <c r="I500" i="4"/>
  <c r="R499" i="4"/>
  <c r="S499" i="4" s="1"/>
  <c r="M499" i="4"/>
  <c r="K499" i="4"/>
  <c r="I499" i="4"/>
  <c r="R498" i="4"/>
  <c r="S498" i="4" s="1"/>
  <c r="M498" i="4"/>
  <c r="K498" i="4"/>
  <c r="I498" i="4"/>
  <c r="R497" i="4"/>
  <c r="S497" i="4" s="1"/>
  <c r="M497" i="4"/>
  <c r="K497" i="4"/>
  <c r="I497" i="4"/>
  <c r="R496" i="4"/>
  <c r="S496" i="4" s="1"/>
  <c r="M496" i="4"/>
  <c r="K496" i="4"/>
  <c r="I496" i="4"/>
  <c r="R495" i="4"/>
  <c r="S495" i="4" s="1"/>
  <c r="M495" i="4"/>
  <c r="K495" i="4"/>
  <c r="I495" i="4"/>
  <c r="R494" i="4"/>
  <c r="S494" i="4" s="1"/>
  <c r="M494" i="4"/>
  <c r="K494" i="4"/>
  <c r="I494" i="4"/>
  <c r="R493" i="4"/>
  <c r="S493" i="4" s="1"/>
  <c r="M493" i="4"/>
  <c r="K493" i="4"/>
  <c r="I493" i="4"/>
  <c r="R492" i="4"/>
  <c r="S492" i="4" s="1"/>
  <c r="M492" i="4"/>
  <c r="K492" i="4"/>
  <c r="I492" i="4"/>
  <c r="R491" i="4"/>
  <c r="S491" i="4" s="1"/>
  <c r="M491" i="4"/>
  <c r="K491" i="4"/>
  <c r="I491" i="4"/>
  <c r="R490" i="4"/>
  <c r="S490" i="4" s="1"/>
  <c r="M490" i="4"/>
  <c r="K490" i="4"/>
  <c r="I490" i="4"/>
  <c r="R489" i="4"/>
  <c r="S489" i="4" s="1"/>
  <c r="M489" i="4"/>
  <c r="K489" i="4"/>
  <c r="I489" i="4"/>
  <c r="R488" i="4"/>
  <c r="S488" i="4" s="1"/>
  <c r="M488" i="4"/>
  <c r="K488" i="4"/>
  <c r="I488" i="4"/>
  <c r="R487" i="4"/>
  <c r="S487" i="4" s="1"/>
  <c r="M487" i="4"/>
  <c r="K487" i="4"/>
  <c r="I487" i="4"/>
  <c r="R486" i="4"/>
  <c r="S486" i="4" s="1"/>
  <c r="M486" i="4"/>
  <c r="K486" i="4"/>
  <c r="I486" i="4"/>
  <c r="R485" i="4"/>
  <c r="S485" i="4" s="1"/>
  <c r="M485" i="4"/>
  <c r="K485" i="4"/>
  <c r="I485" i="4"/>
  <c r="R484" i="4"/>
  <c r="S484" i="4" s="1"/>
  <c r="M484" i="4"/>
  <c r="K484" i="4"/>
  <c r="I484" i="4"/>
  <c r="R483" i="4"/>
  <c r="S483" i="4" s="1"/>
  <c r="M483" i="4"/>
  <c r="K483" i="4"/>
  <c r="I483" i="4"/>
  <c r="R482" i="4"/>
  <c r="S482" i="4" s="1"/>
  <c r="M482" i="4"/>
  <c r="K482" i="4"/>
  <c r="I482" i="4"/>
  <c r="R481" i="4"/>
  <c r="S481" i="4" s="1"/>
  <c r="M481" i="4"/>
  <c r="K481" i="4"/>
  <c r="I481" i="4"/>
  <c r="R480" i="4"/>
  <c r="S480" i="4" s="1"/>
  <c r="M480" i="4"/>
  <c r="K480" i="4"/>
  <c r="I480" i="4"/>
  <c r="R479" i="4"/>
  <c r="S479" i="4" s="1"/>
  <c r="M479" i="4"/>
  <c r="K479" i="4"/>
  <c r="I479" i="4"/>
  <c r="R478" i="4"/>
  <c r="S478" i="4" s="1"/>
  <c r="M478" i="4"/>
  <c r="K478" i="4"/>
  <c r="I478" i="4"/>
  <c r="R477" i="4"/>
  <c r="S477" i="4" s="1"/>
  <c r="M477" i="4"/>
  <c r="K477" i="4"/>
  <c r="I477" i="4"/>
  <c r="R476" i="4"/>
  <c r="S476" i="4" s="1"/>
  <c r="M476" i="4"/>
  <c r="K476" i="4"/>
  <c r="I476" i="4"/>
  <c r="R475" i="4"/>
  <c r="S475" i="4" s="1"/>
  <c r="M475" i="4"/>
  <c r="K475" i="4"/>
  <c r="I475" i="4"/>
  <c r="R474" i="4"/>
  <c r="S474" i="4" s="1"/>
  <c r="M474" i="4"/>
  <c r="K474" i="4"/>
  <c r="I474" i="4"/>
  <c r="R473" i="4"/>
  <c r="S473" i="4" s="1"/>
  <c r="M473" i="4"/>
  <c r="K473" i="4"/>
  <c r="I473" i="4"/>
  <c r="R472" i="4"/>
  <c r="S472" i="4" s="1"/>
  <c r="M472" i="4"/>
  <c r="K472" i="4"/>
  <c r="I472" i="4"/>
  <c r="R471" i="4"/>
  <c r="S471" i="4" s="1"/>
  <c r="M471" i="4"/>
  <c r="K471" i="4"/>
  <c r="I471" i="4"/>
  <c r="R470" i="4"/>
  <c r="S470" i="4" s="1"/>
  <c r="M470" i="4"/>
  <c r="K470" i="4"/>
  <c r="I470" i="4"/>
  <c r="R469" i="4"/>
  <c r="S469" i="4" s="1"/>
  <c r="M469" i="4"/>
  <c r="K469" i="4"/>
  <c r="I469" i="4"/>
  <c r="R468" i="4"/>
  <c r="S468" i="4" s="1"/>
  <c r="M468" i="4"/>
  <c r="K468" i="4"/>
  <c r="I468" i="4"/>
  <c r="R467" i="4"/>
  <c r="S467" i="4" s="1"/>
  <c r="M467" i="4"/>
  <c r="K467" i="4"/>
  <c r="I467" i="4"/>
  <c r="R466" i="4"/>
  <c r="S466" i="4" s="1"/>
  <c r="M466" i="4"/>
  <c r="K466" i="4"/>
  <c r="I466" i="4"/>
  <c r="R465" i="4"/>
  <c r="S465" i="4" s="1"/>
  <c r="M465" i="4"/>
  <c r="K465" i="4"/>
  <c r="I465" i="4"/>
  <c r="R464" i="4"/>
  <c r="S464" i="4" s="1"/>
  <c r="M464" i="4"/>
  <c r="K464" i="4"/>
  <c r="I464" i="4"/>
  <c r="R463" i="4"/>
  <c r="S463" i="4" s="1"/>
  <c r="M463" i="4"/>
  <c r="K463" i="4"/>
  <c r="I463" i="4"/>
  <c r="R462" i="4"/>
  <c r="S462" i="4" s="1"/>
  <c r="M462" i="4"/>
  <c r="K462" i="4"/>
  <c r="I462" i="4"/>
  <c r="R461" i="4"/>
  <c r="S461" i="4" s="1"/>
  <c r="M461" i="4"/>
  <c r="K461" i="4"/>
  <c r="I461" i="4"/>
  <c r="R460" i="4"/>
  <c r="S460" i="4" s="1"/>
  <c r="M460" i="4"/>
  <c r="K460" i="4"/>
  <c r="I460" i="4"/>
  <c r="R459" i="4"/>
  <c r="S459" i="4" s="1"/>
  <c r="M459" i="4"/>
  <c r="K459" i="4"/>
  <c r="I459" i="4"/>
  <c r="R458" i="4"/>
  <c r="S458" i="4" s="1"/>
  <c r="M458" i="4"/>
  <c r="K458" i="4"/>
  <c r="I458" i="4"/>
  <c r="R457" i="4"/>
  <c r="S457" i="4" s="1"/>
  <c r="M457" i="4"/>
  <c r="K457" i="4"/>
  <c r="I457" i="4"/>
  <c r="R456" i="4"/>
  <c r="S456" i="4" s="1"/>
  <c r="M456" i="4"/>
  <c r="K456" i="4"/>
  <c r="I456" i="4"/>
  <c r="R455" i="4"/>
  <c r="S455" i="4" s="1"/>
  <c r="M455" i="4"/>
  <c r="K455" i="4"/>
  <c r="I455" i="4"/>
  <c r="R454" i="4"/>
  <c r="S454" i="4" s="1"/>
  <c r="M454" i="4"/>
  <c r="K454" i="4"/>
  <c r="I454" i="4"/>
  <c r="R453" i="4"/>
  <c r="S453" i="4" s="1"/>
  <c r="M453" i="4"/>
  <c r="K453" i="4"/>
  <c r="I453" i="4"/>
  <c r="R452" i="4"/>
  <c r="S452" i="4" s="1"/>
  <c r="M452" i="4"/>
  <c r="K452" i="4"/>
  <c r="I452" i="4"/>
  <c r="R451" i="4"/>
  <c r="S451" i="4" s="1"/>
  <c r="M451" i="4"/>
  <c r="K451" i="4"/>
  <c r="I451" i="4"/>
  <c r="R450" i="4"/>
  <c r="S450" i="4" s="1"/>
  <c r="M450" i="4"/>
  <c r="K450" i="4"/>
  <c r="I450" i="4"/>
  <c r="R449" i="4"/>
  <c r="S449" i="4" s="1"/>
  <c r="M449" i="4"/>
  <c r="K449" i="4"/>
  <c r="I449" i="4"/>
  <c r="R448" i="4"/>
  <c r="S448" i="4" s="1"/>
  <c r="M448" i="4"/>
  <c r="K448" i="4"/>
  <c r="I448" i="4"/>
  <c r="R447" i="4"/>
  <c r="S447" i="4" s="1"/>
  <c r="M447" i="4"/>
  <c r="K447" i="4"/>
  <c r="I447" i="4"/>
  <c r="R446" i="4"/>
  <c r="S446" i="4" s="1"/>
  <c r="M446" i="4"/>
  <c r="K446" i="4"/>
  <c r="I446" i="4"/>
  <c r="R445" i="4"/>
  <c r="S445" i="4" s="1"/>
  <c r="M445" i="4"/>
  <c r="K445" i="4"/>
  <c r="I445" i="4"/>
  <c r="R444" i="4"/>
  <c r="S444" i="4" s="1"/>
  <c r="M444" i="4"/>
  <c r="K444" i="4"/>
  <c r="I444" i="4"/>
  <c r="R443" i="4"/>
  <c r="S443" i="4" s="1"/>
  <c r="M443" i="4"/>
  <c r="K443" i="4"/>
  <c r="I443" i="4"/>
  <c r="R442" i="4"/>
  <c r="S442" i="4" s="1"/>
  <c r="M442" i="4"/>
  <c r="K442" i="4"/>
  <c r="I442" i="4"/>
  <c r="R441" i="4"/>
  <c r="S441" i="4" s="1"/>
  <c r="M441" i="4"/>
  <c r="K441" i="4"/>
  <c r="I441" i="4"/>
  <c r="R440" i="4"/>
  <c r="S440" i="4" s="1"/>
  <c r="M440" i="4"/>
  <c r="K440" i="4"/>
  <c r="I440" i="4"/>
  <c r="R439" i="4"/>
  <c r="S439" i="4" s="1"/>
  <c r="M439" i="4"/>
  <c r="K439" i="4"/>
  <c r="I439" i="4"/>
  <c r="R438" i="4"/>
  <c r="S438" i="4" s="1"/>
  <c r="M438" i="4"/>
  <c r="K438" i="4"/>
  <c r="I438" i="4"/>
  <c r="R437" i="4"/>
  <c r="S437" i="4" s="1"/>
  <c r="M437" i="4"/>
  <c r="K437" i="4"/>
  <c r="I437" i="4"/>
  <c r="R436" i="4"/>
  <c r="S436" i="4" s="1"/>
  <c r="M436" i="4"/>
  <c r="K436" i="4"/>
  <c r="I436" i="4"/>
  <c r="R435" i="4"/>
  <c r="S435" i="4" s="1"/>
  <c r="M435" i="4"/>
  <c r="K435" i="4"/>
  <c r="I435" i="4"/>
  <c r="R434" i="4"/>
  <c r="S434" i="4" s="1"/>
  <c r="M434" i="4"/>
  <c r="K434" i="4"/>
  <c r="I434" i="4"/>
  <c r="R433" i="4"/>
  <c r="S433" i="4" s="1"/>
  <c r="M433" i="4"/>
  <c r="K433" i="4"/>
  <c r="I433" i="4"/>
  <c r="R432" i="4"/>
  <c r="S432" i="4" s="1"/>
  <c r="M432" i="4"/>
  <c r="K432" i="4"/>
  <c r="I432" i="4"/>
  <c r="R431" i="4"/>
  <c r="S431" i="4" s="1"/>
  <c r="M431" i="4"/>
  <c r="K431" i="4"/>
  <c r="I431" i="4"/>
  <c r="R430" i="4"/>
  <c r="S430" i="4" s="1"/>
  <c r="M430" i="4"/>
  <c r="K430" i="4"/>
  <c r="I430" i="4"/>
  <c r="R429" i="4"/>
  <c r="S429" i="4" s="1"/>
  <c r="M429" i="4"/>
  <c r="K429" i="4"/>
  <c r="I429" i="4"/>
  <c r="R428" i="4"/>
  <c r="S428" i="4" s="1"/>
  <c r="M428" i="4"/>
  <c r="K428" i="4"/>
  <c r="I428" i="4"/>
  <c r="R427" i="4"/>
  <c r="S427" i="4" s="1"/>
  <c r="M427" i="4"/>
  <c r="K427" i="4"/>
  <c r="I427" i="4"/>
  <c r="R426" i="4"/>
  <c r="S426" i="4" s="1"/>
  <c r="M426" i="4"/>
  <c r="K426" i="4"/>
  <c r="I426" i="4"/>
  <c r="R425" i="4"/>
  <c r="S425" i="4" s="1"/>
  <c r="M425" i="4"/>
  <c r="K425" i="4"/>
  <c r="I425" i="4"/>
  <c r="R424" i="4"/>
  <c r="S424" i="4" s="1"/>
  <c r="M424" i="4"/>
  <c r="K424" i="4"/>
  <c r="I424" i="4"/>
  <c r="R423" i="4"/>
  <c r="S423" i="4" s="1"/>
  <c r="M423" i="4"/>
  <c r="K423" i="4"/>
  <c r="I423" i="4"/>
  <c r="R422" i="4"/>
  <c r="S422" i="4" s="1"/>
  <c r="M422" i="4"/>
  <c r="K422" i="4"/>
  <c r="I422" i="4"/>
  <c r="R421" i="4"/>
  <c r="S421" i="4" s="1"/>
  <c r="M421" i="4"/>
  <c r="K421" i="4"/>
  <c r="I421" i="4"/>
  <c r="R420" i="4"/>
  <c r="S420" i="4" s="1"/>
  <c r="M420" i="4"/>
  <c r="K420" i="4"/>
  <c r="I420" i="4"/>
  <c r="R419" i="4"/>
  <c r="S419" i="4" s="1"/>
  <c r="M419" i="4"/>
  <c r="K419" i="4"/>
  <c r="I419" i="4"/>
  <c r="R418" i="4"/>
  <c r="S418" i="4" s="1"/>
  <c r="M418" i="4"/>
  <c r="K418" i="4"/>
  <c r="I418" i="4"/>
  <c r="R417" i="4"/>
  <c r="S417" i="4" s="1"/>
  <c r="M417" i="4"/>
  <c r="K417" i="4"/>
  <c r="I417" i="4"/>
  <c r="R416" i="4"/>
  <c r="S416" i="4" s="1"/>
  <c r="M416" i="4"/>
  <c r="K416" i="4"/>
  <c r="I416" i="4"/>
  <c r="R415" i="4"/>
  <c r="S415" i="4" s="1"/>
  <c r="M415" i="4"/>
  <c r="K415" i="4"/>
  <c r="I415" i="4"/>
  <c r="R414" i="4"/>
  <c r="S414" i="4" s="1"/>
  <c r="M414" i="4"/>
  <c r="K414" i="4"/>
  <c r="I414" i="4"/>
  <c r="R413" i="4"/>
  <c r="S413" i="4" s="1"/>
  <c r="M413" i="4"/>
  <c r="K413" i="4"/>
  <c r="I413" i="4"/>
  <c r="R412" i="4"/>
  <c r="S412" i="4" s="1"/>
  <c r="M412" i="4"/>
  <c r="K412" i="4"/>
  <c r="I412" i="4"/>
  <c r="R411" i="4"/>
  <c r="S411" i="4" s="1"/>
  <c r="M411" i="4"/>
  <c r="K411" i="4"/>
  <c r="I411" i="4"/>
  <c r="R410" i="4"/>
  <c r="S410" i="4" s="1"/>
  <c r="M410" i="4"/>
  <c r="K410" i="4"/>
  <c r="I410" i="4"/>
  <c r="R409" i="4"/>
  <c r="S409" i="4" s="1"/>
  <c r="M409" i="4"/>
  <c r="K409" i="4"/>
  <c r="I409" i="4"/>
  <c r="R408" i="4"/>
  <c r="S408" i="4" s="1"/>
  <c r="M408" i="4"/>
  <c r="K408" i="4"/>
  <c r="I408" i="4"/>
  <c r="R407" i="4"/>
  <c r="S407" i="4" s="1"/>
  <c r="M407" i="4"/>
  <c r="K407" i="4"/>
  <c r="I407" i="4"/>
  <c r="R406" i="4"/>
  <c r="S406" i="4" s="1"/>
  <c r="M406" i="4"/>
  <c r="K406" i="4"/>
  <c r="I406" i="4"/>
  <c r="R405" i="4"/>
  <c r="S405" i="4" s="1"/>
  <c r="M405" i="4"/>
  <c r="K405" i="4"/>
  <c r="I405" i="4"/>
  <c r="R404" i="4"/>
  <c r="S404" i="4" s="1"/>
  <c r="M404" i="4"/>
  <c r="K404" i="4"/>
  <c r="I404" i="4"/>
  <c r="R403" i="4"/>
  <c r="S403" i="4" s="1"/>
  <c r="M403" i="4"/>
  <c r="K403" i="4"/>
  <c r="I403" i="4"/>
  <c r="R402" i="4"/>
  <c r="S402" i="4" s="1"/>
  <c r="M402" i="4"/>
  <c r="K402" i="4"/>
  <c r="I402" i="4"/>
  <c r="R401" i="4"/>
  <c r="S401" i="4" s="1"/>
  <c r="M401" i="4"/>
  <c r="K401" i="4"/>
  <c r="I401" i="4"/>
  <c r="R400" i="4"/>
  <c r="S400" i="4" s="1"/>
  <c r="M400" i="4"/>
  <c r="K400" i="4"/>
  <c r="I400" i="4"/>
  <c r="R399" i="4"/>
  <c r="S399" i="4" s="1"/>
  <c r="M399" i="4"/>
  <c r="K399" i="4"/>
  <c r="I399" i="4"/>
  <c r="R398" i="4"/>
  <c r="S398" i="4" s="1"/>
  <c r="M398" i="4"/>
  <c r="K398" i="4"/>
  <c r="I398" i="4"/>
  <c r="R397" i="4"/>
  <c r="S397" i="4" s="1"/>
  <c r="M397" i="4"/>
  <c r="K397" i="4"/>
  <c r="I397" i="4"/>
  <c r="R396" i="4"/>
  <c r="S396" i="4" s="1"/>
  <c r="M396" i="4"/>
  <c r="K396" i="4"/>
  <c r="I396" i="4"/>
  <c r="R395" i="4"/>
  <c r="S395" i="4" s="1"/>
  <c r="M395" i="4"/>
  <c r="K395" i="4"/>
  <c r="I395" i="4"/>
  <c r="R394" i="4"/>
  <c r="S394" i="4" s="1"/>
  <c r="M394" i="4"/>
  <c r="K394" i="4"/>
  <c r="I394" i="4"/>
  <c r="R393" i="4"/>
  <c r="S393" i="4" s="1"/>
  <c r="M393" i="4"/>
  <c r="K393" i="4"/>
  <c r="I393" i="4"/>
  <c r="R392" i="4"/>
  <c r="S392" i="4" s="1"/>
  <c r="M392" i="4"/>
  <c r="K392" i="4"/>
  <c r="I392" i="4"/>
  <c r="R391" i="4"/>
  <c r="S391" i="4" s="1"/>
  <c r="M391" i="4"/>
  <c r="K391" i="4"/>
  <c r="I391" i="4"/>
  <c r="R390" i="4"/>
  <c r="S390" i="4" s="1"/>
  <c r="M390" i="4"/>
  <c r="K390" i="4"/>
  <c r="I390" i="4"/>
  <c r="R389" i="4"/>
  <c r="S389" i="4" s="1"/>
  <c r="M389" i="4"/>
  <c r="K389" i="4"/>
  <c r="I389" i="4"/>
  <c r="R388" i="4"/>
  <c r="S388" i="4" s="1"/>
  <c r="M388" i="4"/>
  <c r="K388" i="4"/>
  <c r="I388" i="4"/>
  <c r="R387" i="4"/>
  <c r="S387" i="4" s="1"/>
  <c r="M387" i="4"/>
  <c r="K387" i="4"/>
  <c r="I387" i="4"/>
  <c r="R386" i="4"/>
  <c r="S386" i="4" s="1"/>
  <c r="M386" i="4"/>
  <c r="K386" i="4"/>
  <c r="I386" i="4"/>
  <c r="R385" i="4"/>
  <c r="S385" i="4" s="1"/>
  <c r="M385" i="4"/>
  <c r="K385" i="4"/>
  <c r="I385" i="4"/>
  <c r="R384" i="4"/>
  <c r="S384" i="4" s="1"/>
  <c r="M384" i="4"/>
  <c r="K384" i="4"/>
  <c r="I384" i="4"/>
  <c r="R383" i="4"/>
  <c r="S383" i="4" s="1"/>
  <c r="M383" i="4"/>
  <c r="K383" i="4"/>
  <c r="I383" i="4"/>
  <c r="R382" i="4"/>
  <c r="S382" i="4" s="1"/>
  <c r="M382" i="4"/>
  <c r="K382" i="4"/>
  <c r="I382" i="4"/>
  <c r="R381" i="4"/>
  <c r="S381" i="4" s="1"/>
  <c r="M381" i="4"/>
  <c r="K381" i="4"/>
  <c r="I381" i="4"/>
  <c r="R380" i="4"/>
  <c r="S380" i="4" s="1"/>
  <c r="M380" i="4"/>
  <c r="K380" i="4"/>
  <c r="I380" i="4"/>
  <c r="R379" i="4"/>
  <c r="S379" i="4" s="1"/>
  <c r="M379" i="4"/>
  <c r="K379" i="4"/>
  <c r="I379" i="4"/>
  <c r="R378" i="4"/>
  <c r="S378" i="4" s="1"/>
  <c r="M378" i="4"/>
  <c r="K378" i="4"/>
  <c r="I378" i="4"/>
  <c r="R377" i="4"/>
  <c r="S377" i="4" s="1"/>
  <c r="M377" i="4"/>
  <c r="K377" i="4"/>
  <c r="I377" i="4"/>
  <c r="R376" i="4"/>
  <c r="S376" i="4" s="1"/>
  <c r="M376" i="4"/>
  <c r="K376" i="4"/>
  <c r="I376" i="4"/>
  <c r="R375" i="4"/>
  <c r="S375" i="4" s="1"/>
  <c r="M375" i="4"/>
  <c r="K375" i="4"/>
  <c r="I375" i="4"/>
  <c r="R374" i="4"/>
  <c r="S374" i="4" s="1"/>
  <c r="M374" i="4"/>
  <c r="K374" i="4"/>
  <c r="I374" i="4"/>
  <c r="R373" i="4"/>
  <c r="S373" i="4" s="1"/>
  <c r="M373" i="4"/>
  <c r="K373" i="4"/>
  <c r="I373" i="4"/>
  <c r="R372" i="4"/>
  <c r="S372" i="4" s="1"/>
  <c r="M372" i="4"/>
  <c r="K372" i="4"/>
  <c r="I372" i="4"/>
  <c r="R371" i="4"/>
  <c r="S371" i="4" s="1"/>
  <c r="M371" i="4"/>
  <c r="K371" i="4"/>
  <c r="I371" i="4"/>
  <c r="R370" i="4"/>
  <c r="S370" i="4" s="1"/>
  <c r="M370" i="4"/>
  <c r="K370" i="4"/>
  <c r="I370" i="4"/>
  <c r="R369" i="4"/>
  <c r="S369" i="4" s="1"/>
  <c r="M369" i="4"/>
  <c r="K369" i="4"/>
  <c r="I369" i="4"/>
  <c r="R368" i="4"/>
  <c r="S368" i="4" s="1"/>
  <c r="M368" i="4"/>
  <c r="K368" i="4"/>
  <c r="I368" i="4"/>
  <c r="R367" i="4"/>
  <c r="S367" i="4" s="1"/>
  <c r="M367" i="4"/>
  <c r="K367" i="4"/>
  <c r="I367" i="4"/>
  <c r="R366" i="4"/>
  <c r="S366" i="4" s="1"/>
  <c r="M366" i="4"/>
  <c r="K366" i="4"/>
  <c r="I366" i="4"/>
  <c r="R365" i="4"/>
  <c r="S365" i="4" s="1"/>
  <c r="M365" i="4"/>
  <c r="K365" i="4"/>
  <c r="I365" i="4"/>
  <c r="R364" i="4"/>
  <c r="S364" i="4" s="1"/>
  <c r="M364" i="4"/>
  <c r="K364" i="4"/>
  <c r="I364" i="4"/>
  <c r="R363" i="4"/>
  <c r="S363" i="4" s="1"/>
  <c r="M363" i="4"/>
  <c r="K363" i="4"/>
  <c r="I363" i="4"/>
  <c r="R362" i="4"/>
  <c r="S362" i="4" s="1"/>
  <c r="M362" i="4"/>
  <c r="K362" i="4"/>
  <c r="I362" i="4"/>
  <c r="R361" i="4"/>
  <c r="S361" i="4" s="1"/>
  <c r="M361" i="4"/>
  <c r="K361" i="4"/>
  <c r="I361" i="4"/>
  <c r="R360" i="4"/>
  <c r="S360" i="4" s="1"/>
  <c r="M360" i="4"/>
  <c r="K360" i="4"/>
  <c r="I360" i="4"/>
  <c r="R359" i="4"/>
  <c r="S359" i="4" s="1"/>
  <c r="M359" i="4"/>
  <c r="K359" i="4"/>
  <c r="I359" i="4"/>
  <c r="R358" i="4"/>
  <c r="S358" i="4" s="1"/>
  <c r="M358" i="4"/>
  <c r="K358" i="4"/>
  <c r="I358" i="4"/>
  <c r="R357" i="4"/>
  <c r="S357" i="4" s="1"/>
  <c r="M357" i="4"/>
  <c r="K357" i="4"/>
  <c r="I357" i="4"/>
  <c r="R356" i="4"/>
  <c r="S356" i="4" s="1"/>
  <c r="M356" i="4"/>
  <c r="K356" i="4"/>
  <c r="I356" i="4"/>
  <c r="R355" i="4"/>
  <c r="S355" i="4" s="1"/>
  <c r="M355" i="4"/>
  <c r="K355" i="4"/>
  <c r="I355" i="4"/>
  <c r="R354" i="4"/>
  <c r="S354" i="4" s="1"/>
  <c r="M354" i="4"/>
  <c r="K354" i="4"/>
  <c r="I354" i="4"/>
  <c r="R353" i="4"/>
  <c r="S353" i="4" s="1"/>
  <c r="M353" i="4"/>
  <c r="K353" i="4"/>
  <c r="I353" i="4"/>
  <c r="R352" i="4"/>
  <c r="S352" i="4" s="1"/>
  <c r="M352" i="4"/>
  <c r="K352" i="4"/>
  <c r="I352" i="4"/>
  <c r="R351" i="4"/>
  <c r="S351" i="4" s="1"/>
  <c r="M351" i="4"/>
  <c r="K351" i="4"/>
  <c r="I351" i="4"/>
  <c r="R350" i="4"/>
  <c r="S350" i="4" s="1"/>
  <c r="M350" i="4"/>
  <c r="K350" i="4"/>
  <c r="I350" i="4"/>
  <c r="R349" i="4"/>
  <c r="S349" i="4" s="1"/>
  <c r="M349" i="4"/>
  <c r="K349" i="4"/>
  <c r="I349" i="4"/>
  <c r="R348" i="4"/>
  <c r="S348" i="4" s="1"/>
  <c r="M348" i="4"/>
  <c r="K348" i="4"/>
  <c r="I348" i="4"/>
  <c r="R347" i="4"/>
  <c r="S347" i="4" s="1"/>
  <c r="M347" i="4"/>
  <c r="K347" i="4"/>
  <c r="I347" i="4"/>
  <c r="R346" i="4"/>
  <c r="S346" i="4" s="1"/>
  <c r="M346" i="4"/>
  <c r="K346" i="4"/>
  <c r="I346" i="4"/>
  <c r="R345" i="4"/>
  <c r="S345" i="4" s="1"/>
  <c r="M345" i="4"/>
  <c r="K345" i="4"/>
  <c r="I345" i="4"/>
  <c r="R344" i="4"/>
  <c r="S344" i="4" s="1"/>
  <c r="M344" i="4"/>
  <c r="K344" i="4"/>
  <c r="I344" i="4"/>
  <c r="R343" i="4"/>
  <c r="S343" i="4" s="1"/>
  <c r="M343" i="4"/>
  <c r="K343" i="4"/>
  <c r="I343" i="4"/>
  <c r="R342" i="4"/>
  <c r="S342" i="4" s="1"/>
  <c r="M342" i="4"/>
  <c r="K342" i="4"/>
  <c r="I342" i="4"/>
  <c r="R341" i="4"/>
  <c r="S341" i="4" s="1"/>
  <c r="M341" i="4"/>
  <c r="K341" i="4"/>
  <c r="I341" i="4"/>
  <c r="R340" i="4"/>
  <c r="S340" i="4" s="1"/>
  <c r="M340" i="4"/>
  <c r="K340" i="4"/>
  <c r="I340" i="4"/>
  <c r="R339" i="4"/>
  <c r="S339" i="4" s="1"/>
  <c r="M339" i="4"/>
  <c r="K339" i="4"/>
  <c r="I339" i="4"/>
  <c r="R338" i="4"/>
  <c r="S338" i="4" s="1"/>
  <c r="M338" i="4"/>
  <c r="K338" i="4"/>
  <c r="I338" i="4"/>
  <c r="R337" i="4"/>
  <c r="S337" i="4" s="1"/>
  <c r="M337" i="4"/>
  <c r="K337" i="4"/>
  <c r="I337" i="4"/>
  <c r="R336" i="4"/>
  <c r="S336" i="4" s="1"/>
  <c r="M336" i="4"/>
  <c r="K336" i="4"/>
  <c r="I336" i="4"/>
  <c r="R335" i="4"/>
  <c r="S335" i="4" s="1"/>
  <c r="M335" i="4"/>
  <c r="K335" i="4"/>
  <c r="I335" i="4"/>
  <c r="R334" i="4"/>
  <c r="S334" i="4" s="1"/>
  <c r="M334" i="4"/>
  <c r="K334" i="4"/>
  <c r="I334" i="4"/>
  <c r="R333" i="4"/>
  <c r="S333" i="4" s="1"/>
  <c r="M333" i="4"/>
  <c r="K333" i="4"/>
  <c r="I333" i="4"/>
  <c r="R332" i="4"/>
  <c r="S332" i="4" s="1"/>
  <c r="M332" i="4"/>
  <c r="K332" i="4"/>
  <c r="I332" i="4"/>
  <c r="R331" i="4"/>
  <c r="S331" i="4" s="1"/>
  <c r="M331" i="4"/>
  <c r="K331" i="4"/>
  <c r="I331" i="4"/>
  <c r="R330" i="4"/>
  <c r="S330" i="4" s="1"/>
  <c r="M330" i="4"/>
  <c r="K330" i="4"/>
  <c r="I330" i="4"/>
  <c r="R329" i="4"/>
  <c r="S329" i="4" s="1"/>
  <c r="M329" i="4"/>
  <c r="K329" i="4"/>
  <c r="I329" i="4"/>
  <c r="R328" i="4"/>
  <c r="S328" i="4" s="1"/>
  <c r="M328" i="4"/>
  <c r="K328" i="4"/>
  <c r="I328" i="4"/>
  <c r="R327" i="4"/>
  <c r="S327" i="4" s="1"/>
  <c r="M327" i="4"/>
  <c r="K327" i="4"/>
  <c r="I327" i="4"/>
  <c r="R326" i="4"/>
  <c r="S326" i="4" s="1"/>
  <c r="M326" i="4"/>
  <c r="K326" i="4"/>
  <c r="I326" i="4"/>
  <c r="R325" i="4"/>
  <c r="S325" i="4" s="1"/>
  <c r="M325" i="4"/>
  <c r="K325" i="4"/>
  <c r="I325" i="4"/>
  <c r="R324" i="4"/>
  <c r="S324" i="4" s="1"/>
  <c r="M324" i="4"/>
  <c r="K324" i="4"/>
  <c r="I324" i="4"/>
  <c r="R323" i="4"/>
  <c r="S323" i="4" s="1"/>
  <c r="M323" i="4"/>
  <c r="K323" i="4"/>
  <c r="I323" i="4"/>
  <c r="R322" i="4"/>
  <c r="S322" i="4" s="1"/>
  <c r="M322" i="4"/>
  <c r="K322" i="4"/>
  <c r="I322" i="4"/>
  <c r="R321" i="4"/>
  <c r="S321" i="4" s="1"/>
  <c r="M321" i="4"/>
  <c r="K321" i="4"/>
  <c r="I321" i="4"/>
  <c r="R320" i="4"/>
  <c r="S320" i="4" s="1"/>
  <c r="M320" i="4"/>
  <c r="K320" i="4"/>
  <c r="I320" i="4"/>
  <c r="R319" i="4"/>
  <c r="S319" i="4" s="1"/>
  <c r="M319" i="4"/>
  <c r="K319" i="4"/>
  <c r="I319" i="4"/>
  <c r="R318" i="4"/>
  <c r="S318" i="4" s="1"/>
  <c r="M318" i="4"/>
  <c r="K318" i="4"/>
  <c r="I318" i="4"/>
  <c r="R317" i="4"/>
  <c r="S317" i="4" s="1"/>
  <c r="M317" i="4"/>
  <c r="K317" i="4"/>
  <c r="I317" i="4"/>
  <c r="R316" i="4"/>
  <c r="S316" i="4" s="1"/>
  <c r="M316" i="4"/>
  <c r="K316" i="4"/>
  <c r="I316" i="4"/>
  <c r="R315" i="4"/>
  <c r="S315" i="4" s="1"/>
  <c r="M315" i="4"/>
  <c r="K315" i="4"/>
  <c r="I315" i="4"/>
  <c r="R314" i="4"/>
  <c r="S314" i="4" s="1"/>
  <c r="M314" i="4"/>
  <c r="K314" i="4"/>
  <c r="I314" i="4"/>
  <c r="R313" i="4"/>
  <c r="S313" i="4" s="1"/>
  <c r="M313" i="4"/>
  <c r="K313" i="4"/>
  <c r="I313" i="4"/>
  <c r="R312" i="4"/>
  <c r="S312" i="4" s="1"/>
  <c r="M312" i="4"/>
  <c r="K312" i="4"/>
  <c r="I312" i="4"/>
  <c r="R311" i="4"/>
  <c r="S311" i="4" s="1"/>
  <c r="M311" i="4"/>
  <c r="K311" i="4"/>
  <c r="I311" i="4"/>
  <c r="R310" i="4"/>
  <c r="S310" i="4" s="1"/>
  <c r="M310" i="4"/>
  <c r="K310" i="4"/>
  <c r="I310" i="4"/>
  <c r="R309" i="4"/>
  <c r="S309" i="4" s="1"/>
  <c r="M309" i="4"/>
  <c r="K309" i="4"/>
  <c r="I309" i="4"/>
  <c r="R308" i="4"/>
  <c r="S308" i="4" s="1"/>
  <c r="M308" i="4"/>
  <c r="K308" i="4"/>
  <c r="I308" i="4"/>
  <c r="R307" i="4"/>
  <c r="S307" i="4" s="1"/>
  <c r="M307" i="4"/>
  <c r="K307" i="4"/>
  <c r="I307" i="4"/>
  <c r="R306" i="4"/>
  <c r="S306" i="4" s="1"/>
  <c r="M306" i="4"/>
  <c r="K306" i="4"/>
  <c r="I306" i="4"/>
  <c r="R305" i="4"/>
  <c r="S305" i="4" s="1"/>
  <c r="M305" i="4"/>
  <c r="K305" i="4"/>
  <c r="I305" i="4"/>
  <c r="R304" i="4"/>
  <c r="S304" i="4" s="1"/>
  <c r="M304" i="4"/>
  <c r="K304" i="4"/>
  <c r="I304" i="4"/>
  <c r="R303" i="4"/>
  <c r="S303" i="4" s="1"/>
  <c r="M303" i="4"/>
  <c r="K303" i="4"/>
  <c r="I303" i="4"/>
  <c r="R302" i="4"/>
  <c r="S302" i="4" s="1"/>
  <c r="M302" i="4"/>
  <c r="K302" i="4"/>
  <c r="I302" i="4"/>
  <c r="R301" i="4"/>
  <c r="S301" i="4" s="1"/>
  <c r="M301" i="4"/>
  <c r="K301" i="4"/>
  <c r="I301" i="4"/>
  <c r="R300" i="4"/>
  <c r="S300" i="4" s="1"/>
  <c r="M300" i="4"/>
  <c r="K300" i="4"/>
  <c r="I300" i="4"/>
  <c r="R299" i="4"/>
  <c r="S299" i="4" s="1"/>
  <c r="M299" i="4"/>
  <c r="K299" i="4"/>
  <c r="I299" i="4"/>
  <c r="R298" i="4"/>
  <c r="S298" i="4" s="1"/>
  <c r="M298" i="4"/>
  <c r="K298" i="4"/>
  <c r="I298" i="4"/>
  <c r="R297" i="4"/>
  <c r="S297" i="4" s="1"/>
  <c r="M297" i="4"/>
  <c r="K297" i="4"/>
  <c r="I297" i="4"/>
  <c r="R296" i="4"/>
  <c r="S296" i="4" s="1"/>
  <c r="M296" i="4"/>
  <c r="K296" i="4"/>
  <c r="I296" i="4"/>
  <c r="R295" i="4"/>
  <c r="S295" i="4" s="1"/>
  <c r="M295" i="4"/>
  <c r="K295" i="4"/>
  <c r="I295" i="4"/>
  <c r="R294" i="4"/>
  <c r="S294" i="4" s="1"/>
  <c r="M294" i="4"/>
  <c r="K294" i="4"/>
  <c r="I294" i="4"/>
  <c r="R293" i="4"/>
  <c r="S293" i="4" s="1"/>
  <c r="M293" i="4"/>
  <c r="K293" i="4"/>
  <c r="I293" i="4"/>
  <c r="R292" i="4"/>
  <c r="S292" i="4" s="1"/>
  <c r="M292" i="4"/>
  <c r="K292" i="4"/>
  <c r="I292" i="4"/>
  <c r="R700" i="4"/>
  <c r="S700" i="4" s="1"/>
  <c r="M700" i="4"/>
  <c r="K700" i="4"/>
  <c r="I700" i="4"/>
  <c r="R699" i="4"/>
  <c r="S699" i="4" s="1"/>
  <c r="M699" i="4"/>
  <c r="K699" i="4"/>
  <c r="I699" i="4"/>
  <c r="R698" i="4"/>
  <c r="S698" i="4" s="1"/>
  <c r="M698" i="4"/>
  <c r="K698" i="4"/>
  <c r="I698" i="4"/>
  <c r="R697" i="4"/>
  <c r="S697" i="4" s="1"/>
  <c r="M697" i="4"/>
  <c r="K697" i="4"/>
  <c r="I697" i="4"/>
  <c r="R696" i="4"/>
  <c r="S696" i="4" s="1"/>
  <c r="M696" i="4"/>
  <c r="K696" i="4"/>
  <c r="I696" i="4"/>
  <c r="R695" i="4"/>
  <c r="S695" i="4" s="1"/>
  <c r="M695" i="4"/>
  <c r="K695" i="4"/>
  <c r="I695" i="4"/>
  <c r="R694" i="4"/>
  <c r="S694" i="4" s="1"/>
  <c r="M694" i="4"/>
  <c r="K694" i="4"/>
  <c r="I694" i="4"/>
  <c r="R291" i="4"/>
  <c r="S291" i="4" s="1"/>
  <c r="M291" i="4"/>
  <c r="K291" i="4"/>
  <c r="I291" i="4"/>
  <c r="R290" i="4"/>
  <c r="S290" i="4" s="1"/>
  <c r="M290" i="4"/>
  <c r="K290" i="4"/>
  <c r="I290" i="4"/>
  <c r="R289" i="4"/>
  <c r="S289" i="4" s="1"/>
  <c r="M289" i="4"/>
  <c r="K289" i="4"/>
  <c r="I289" i="4"/>
  <c r="R288" i="4"/>
  <c r="S288" i="4" s="1"/>
  <c r="M288" i="4"/>
  <c r="K288" i="4"/>
  <c r="I288" i="4"/>
  <c r="R287" i="4"/>
  <c r="S287" i="4" s="1"/>
  <c r="M287" i="4"/>
  <c r="K287" i="4"/>
  <c r="I287" i="4"/>
  <c r="R286" i="4"/>
  <c r="S286" i="4" s="1"/>
  <c r="M286" i="4"/>
  <c r="K286" i="4"/>
  <c r="I286" i="4"/>
  <c r="R285" i="4"/>
  <c r="S285" i="4" s="1"/>
  <c r="M285" i="4"/>
  <c r="K285" i="4"/>
  <c r="I285" i="4"/>
  <c r="R284" i="4"/>
  <c r="S284" i="4" s="1"/>
  <c r="M284" i="4"/>
  <c r="K284" i="4"/>
  <c r="I284" i="4"/>
  <c r="R283" i="4"/>
  <c r="S283" i="4" s="1"/>
  <c r="M283" i="4"/>
  <c r="K283" i="4"/>
  <c r="I283" i="4"/>
  <c r="R282" i="4"/>
  <c r="S282" i="4" s="1"/>
  <c r="M282" i="4"/>
  <c r="K282" i="4"/>
  <c r="I282" i="4"/>
  <c r="R281" i="4"/>
  <c r="S281" i="4" s="1"/>
  <c r="M281" i="4"/>
  <c r="K281" i="4"/>
  <c r="I281" i="4"/>
  <c r="R280" i="4"/>
  <c r="S280" i="4" s="1"/>
  <c r="M280" i="4"/>
  <c r="K280" i="4"/>
  <c r="I280" i="4"/>
  <c r="R279" i="4"/>
  <c r="S279" i="4" s="1"/>
  <c r="M279" i="4"/>
  <c r="K279" i="4"/>
  <c r="I279" i="4"/>
  <c r="R278" i="4"/>
  <c r="S278" i="4" s="1"/>
  <c r="M278" i="4"/>
  <c r="K278" i="4"/>
  <c r="I278" i="4"/>
  <c r="R277" i="4"/>
  <c r="S277" i="4" s="1"/>
  <c r="M277" i="4"/>
  <c r="K277" i="4"/>
  <c r="I277" i="4"/>
  <c r="R276" i="4"/>
  <c r="S276" i="4" s="1"/>
  <c r="M276" i="4"/>
  <c r="K276" i="4"/>
  <c r="I276" i="4"/>
  <c r="R275" i="4"/>
  <c r="S275" i="4" s="1"/>
  <c r="M275" i="4"/>
  <c r="K275" i="4"/>
  <c r="I275" i="4"/>
  <c r="R274" i="4"/>
  <c r="S274" i="4" s="1"/>
  <c r="M274" i="4"/>
  <c r="K274" i="4"/>
  <c r="I274" i="4"/>
  <c r="R273" i="4"/>
  <c r="S273" i="4" s="1"/>
  <c r="M273" i="4"/>
  <c r="K273" i="4"/>
  <c r="I273" i="4"/>
  <c r="R272" i="4"/>
  <c r="S272" i="4" s="1"/>
  <c r="M272" i="4"/>
  <c r="K272" i="4"/>
  <c r="I272" i="4"/>
  <c r="R271" i="4"/>
  <c r="S271" i="4" s="1"/>
  <c r="M271" i="4"/>
  <c r="K271" i="4"/>
  <c r="I271" i="4"/>
  <c r="R270" i="4"/>
  <c r="S270" i="4" s="1"/>
  <c r="M270" i="4"/>
  <c r="K270" i="4"/>
  <c r="I270" i="4"/>
  <c r="R269" i="4"/>
  <c r="S269" i="4" s="1"/>
  <c r="M269" i="4"/>
  <c r="K269" i="4"/>
  <c r="I269" i="4"/>
  <c r="R268" i="4"/>
  <c r="S268" i="4" s="1"/>
  <c r="M268" i="4"/>
  <c r="K268" i="4"/>
  <c r="I268" i="4"/>
  <c r="R267" i="4"/>
  <c r="S267" i="4" s="1"/>
  <c r="M267" i="4"/>
  <c r="K267" i="4"/>
  <c r="I267" i="4"/>
  <c r="R266" i="4"/>
  <c r="S266" i="4" s="1"/>
  <c r="M266" i="4"/>
  <c r="K266" i="4"/>
  <c r="I266" i="4"/>
  <c r="R265" i="4"/>
  <c r="S265" i="4" s="1"/>
  <c r="M265" i="4"/>
  <c r="K265" i="4"/>
  <c r="I265" i="4"/>
  <c r="R264" i="4"/>
  <c r="S264" i="4" s="1"/>
  <c r="M264" i="4"/>
  <c r="K264" i="4"/>
  <c r="I264" i="4"/>
  <c r="R263" i="4"/>
  <c r="S263" i="4" s="1"/>
  <c r="M263" i="4"/>
  <c r="K263" i="4"/>
  <c r="I263" i="4"/>
  <c r="R262" i="4"/>
  <c r="S262" i="4" s="1"/>
  <c r="M262" i="4"/>
  <c r="K262" i="4"/>
  <c r="I262" i="4"/>
  <c r="R261" i="4"/>
  <c r="S261" i="4" s="1"/>
  <c r="M261" i="4"/>
  <c r="K261" i="4"/>
  <c r="I261" i="4"/>
  <c r="R260" i="4"/>
  <c r="S260" i="4" s="1"/>
  <c r="M260" i="4"/>
  <c r="K260" i="4"/>
  <c r="I260" i="4"/>
  <c r="R259" i="4"/>
  <c r="S259" i="4" s="1"/>
  <c r="M259" i="4"/>
  <c r="K259" i="4"/>
  <c r="I259" i="4"/>
  <c r="R258" i="4"/>
  <c r="S258" i="4" s="1"/>
  <c r="M258" i="4"/>
  <c r="K258" i="4"/>
  <c r="I258" i="4"/>
  <c r="R257" i="4"/>
  <c r="S257" i="4" s="1"/>
  <c r="M257" i="4"/>
  <c r="K257" i="4"/>
  <c r="I257" i="4"/>
  <c r="R256" i="4"/>
  <c r="S256" i="4" s="1"/>
  <c r="M256" i="4"/>
  <c r="K256" i="4"/>
  <c r="I256" i="4"/>
  <c r="R255" i="4"/>
  <c r="S255" i="4" s="1"/>
  <c r="M255" i="4"/>
  <c r="K255" i="4"/>
  <c r="I255" i="4"/>
  <c r="R254" i="4"/>
  <c r="S254" i="4" s="1"/>
  <c r="M254" i="4"/>
  <c r="K254" i="4"/>
  <c r="I254" i="4"/>
  <c r="R253" i="4"/>
  <c r="S253" i="4" s="1"/>
  <c r="M253" i="4"/>
  <c r="K253" i="4"/>
  <c r="I253" i="4"/>
  <c r="R252" i="4"/>
  <c r="S252" i="4" s="1"/>
  <c r="M252" i="4"/>
  <c r="K252" i="4"/>
  <c r="I252" i="4"/>
  <c r="R251" i="4"/>
  <c r="S251" i="4" s="1"/>
  <c r="M251" i="4"/>
  <c r="K251" i="4"/>
  <c r="I251" i="4"/>
  <c r="R250" i="4"/>
  <c r="S250" i="4" s="1"/>
  <c r="M250" i="4"/>
  <c r="K250" i="4"/>
  <c r="I250" i="4"/>
  <c r="R249" i="4"/>
  <c r="S249" i="4" s="1"/>
  <c r="M249" i="4"/>
  <c r="K249" i="4"/>
  <c r="I249" i="4"/>
  <c r="R248" i="4"/>
  <c r="S248" i="4" s="1"/>
  <c r="M248" i="4"/>
  <c r="K248" i="4"/>
  <c r="I248" i="4"/>
  <c r="R247" i="4"/>
  <c r="S247" i="4" s="1"/>
  <c r="M247" i="4"/>
  <c r="K247" i="4"/>
  <c r="I247" i="4"/>
  <c r="R246" i="4"/>
  <c r="S246" i="4" s="1"/>
  <c r="M246" i="4"/>
  <c r="K246" i="4"/>
  <c r="I246" i="4"/>
  <c r="R245" i="4"/>
  <c r="S245" i="4" s="1"/>
  <c r="M245" i="4"/>
  <c r="K245" i="4"/>
  <c r="I245" i="4"/>
  <c r="R244" i="4"/>
  <c r="S244" i="4" s="1"/>
  <c r="M244" i="4"/>
  <c r="K244" i="4"/>
  <c r="I244" i="4"/>
  <c r="R243" i="4"/>
  <c r="S243" i="4" s="1"/>
  <c r="M243" i="4"/>
  <c r="K243" i="4"/>
  <c r="I243" i="4"/>
  <c r="R242" i="4"/>
  <c r="S242" i="4" s="1"/>
  <c r="M242" i="4"/>
  <c r="K242" i="4"/>
  <c r="I242" i="4"/>
  <c r="R241" i="4"/>
  <c r="S241" i="4" s="1"/>
  <c r="M241" i="4"/>
  <c r="K241" i="4"/>
  <c r="I241" i="4"/>
  <c r="R240" i="4"/>
  <c r="S240" i="4" s="1"/>
  <c r="M240" i="4"/>
  <c r="K240" i="4"/>
  <c r="I240" i="4"/>
  <c r="R239" i="4"/>
  <c r="S239" i="4" s="1"/>
  <c r="M239" i="4"/>
  <c r="K239" i="4"/>
  <c r="I239" i="4"/>
  <c r="R238" i="4"/>
  <c r="S238" i="4" s="1"/>
  <c r="M238" i="4"/>
  <c r="K238" i="4"/>
  <c r="I238" i="4"/>
  <c r="R237" i="4"/>
  <c r="S237" i="4" s="1"/>
  <c r="M237" i="4"/>
  <c r="K237" i="4"/>
  <c r="I237" i="4"/>
  <c r="R236" i="4"/>
  <c r="S236" i="4" s="1"/>
  <c r="M236" i="4"/>
  <c r="K236" i="4"/>
  <c r="I236" i="4"/>
  <c r="R235" i="4"/>
  <c r="S235" i="4" s="1"/>
  <c r="M235" i="4"/>
  <c r="K235" i="4"/>
  <c r="I235" i="4"/>
  <c r="R234" i="4"/>
  <c r="S234" i="4" s="1"/>
  <c r="M234" i="4"/>
  <c r="K234" i="4"/>
  <c r="I234" i="4"/>
  <c r="R233" i="4"/>
  <c r="S233" i="4" s="1"/>
  <c r="M233" i="4"/>
  <c r="K233" i="4"/>
  <c r="I233" i="4"/>
  <c r="R232" i="4"/>
  <c r="S232" i="4" s="1"/>
  <c r="M232" i="4"/>
  <c r="K232" i="4"/>
  <c r="I232" i="4"/>
  <c r="R231" i="4"/>
  <c r="S231" i="4" s="1"/>
  <c r="M231" i="4"/>
  <c r="K231" i="4"/>
  <c r="I231" i="4"/>
  <c r="R230" i="4"/>
  <c r="S230" i="4" s="1"/>
  <c r="M230" i="4"/>
  <c r="K230" i="4"/>
  <c r="I230" i="4"/>
  <c r="R229" i="4"/>
  <c r="S229" i="4" s="1"/>
  <c r="M229" i="4"/>
  <c r="K229" i="4"/>
  <c r="I229" i="4"/>
  <c r="R228" i="4"/>
  <c r="S228" i="4" s="1"/>
  <c r="M228" i="4"/>
  <c r="K228" i="4"/>
  <c r="I228" i="4"/>
  <c r="R227" i="4"/>
  <c r="S227" i="4" s="1"/>
  <c r="M227" i="4"/>
  <c r="K227" i="4"/>
  <c r="I227" i="4"/>
  <c r="R226" i="4"/>
  <c r="S226" i="4" s="1"/>
  <c r="M226" i="4"/>
  <c r="K226" i="4"/>
  <c r="I226" i="4"/>
  <c r="R225" i="4"/>
  <c r="S225" i="4" s="1"/>
  <c r="M225" i="4"/>
  <c r="K225" i="4"/>
  <c r="I225" i="4"/>
  <c r="R224" i="4"/>
  <c r="S224" i="4" s="1"/>
  <c r="M224" i="4"/>
  <c r="K224" i="4"/>
  <c r="I224" i="4"/>
  <c r="R223" i="4"/>
  <c r="S223" i="4" s="1"/>
  <c r="M223" i="4"/>
  <c r="K223" i="4"/>
  <c r="I223" i="4"/>
  <c r="R222" i="4"/>
  <c r="S222" i="4" s="1"/>
  <c r="M222" i="4"/>
  <c r="K222" i="4"/>
  <c r="I222" i="4"/>
  <c r="R221" i="4"/>
  <c r="S221" i="4" s="1"/>
  <c r="M221" i="4"/>
  <c r="K221" i="4"/>
  <c r="I221" i="4"/>
  <c r="R220" i="4"/>
  <c r="S220" i="4" s="1"/>
  <c r="M220" i="4"/>
  <c r="K220" i="4"/>
  <c r="I220" i="4"/>
  <c r="R219" i="4"/>
  <c r="S219" i="4" s="1"/>
  <c r="M219" i="4"/>
  <c r="K219" i="4"/>
  <c r="I219" i="4"/>
  <c r="R218" i="4"/>
  <c r="S218" i="4" s="1"/>
  <c r="M218" i="4"/>
  <c r="K218" i="4"/>
  <c r="I218" i="4"/>
  <c r="R217" i="4"/>
  <c r="S217" i="4" s="1"/>
  <c r="M217" i="4"/>
  <c r="K217" i="4"/>
  <c r="I217" i="4"/>
  <c r="R216" i="4"/>
  <c r="S216" i="4" s="1"/>
  <c r="M216" i="4"/>
  <c r="K216" i="4"/>
  <c r="I216" i="4"/>
  <c r="R215" i="4"/>
  <c r="S215" i="4" s="1"/>
  <c r="M215" i="4"/>
  <c r="K215" i="4"/>
  <c r="I215" i="4"/>
  <c r="R214" i="4"/>
  <c r="S214" i="4" s="1"/>
  <c r="M214" i="4"/>
  <c r="K214" i="4"/>
  <c r="I214" i="4"/>
  <c r="R213" i="4"/>
  <c r="S213" i="4" s="1"/>
  <c r="M213" i="4"/>
  <c r="K213" i="4"/>
  <c r="I213" i="4"/>
  <c r="R212" i="4"/>
  <c r="S212" i="4" s="1"/>
  <c r="M212" i="4"/>
  <c r="K212" i="4"/>
  <c r="I212" i="4"/>
  <c r="R211" i="4"/>
  <c r="S211" i="4" s="1"/>
  <c r="M211" i="4"/>
  <c r="K211" i="4"/>
  <c r="I211" i="4"/>
  <c r="R210" i="4"/>
  <c r="S210" i="4" s="1"/>
  <c r="M210" i="4"/>
  <c r="K210" i="4"/>
  <c r="I210" i="4"/>
  <c r="R209" i="4"/>
  <c r="S209" i="4" s="1"/>
  <c r="M209" i="4"/>
  <c r="K209" i="4"/>
  <c r="I209" i="4"/>
  <c r="R208" i="4"/>
  <c r="S208" i="4" s="1"/>
  <c r="M208" i="4"/>
  <c r="K208" i="4"/>
  <c r="I208" i="4"/>
  <c r="R207" i="4"/>
  <c r="S207" i="4" s="1"/>
  <c r="M207" i="4"/>
  <c r="K207" i="4"/>
  <c r="I207" i="4"/>
  <c r="R206" i="4"/>
  <c r="S206" i="4" s="1"/>
  <c r="M206" i="4"/>
  <c r="K206" i="4"/>
  <c r="I206" i="4"/>
  <c r="R205" i="4"/>
  <c r="S205" i="4" s="1"/>
  <c r="M205" i="4"/>
  <c r="K205" i="4"/>
  <c r="I205" i="4"/>
  <c r="R204" i="4"/>
  <c r="S204" i="4" s="1"/>
  <c r="M204" i="4"/>
  <c r="K204" i="4"/>
  <c r="I204" i="4"/>
  <c r="R203" i="4"/>
  <c r="S203" i="4" s="1"/>
  <c r="M203" i="4"/>
  <c r="K203" i="4"/>
  <c r="I203" i="4"/>
  <c r="R202" i="4"/>
  <c r="S202" i="4" s="1"/>
  <c r="M202" i="4"/>
  <c r="K202" i="4"/>
  <c r="I202" i="4"/>
  <c r="R201" i="4"/>
  <c r="S201" i="4" s="1"/>
  <c r="M201" i="4"/>
  <c r="K201" i="4"/>
  <c r="I201" i="4"/>
  <c r="R200" i="4"/>
  <c r="S200" i="4" s="1"/>
  <c r="M200" i="4"/>
  <c r="K200" i="4"/>
  <c r="I200" i="4"/>
  <c r="R199" i="4"/>
  <c r="S199" i="4" s="1"/>
  <c r="M199" i="4"/>
  <c r="K199" i="4"/>
  <c r="I199" i="4"/>
  <c r="R198" i="4"/>
  <c r="S198" i="4" s="1"/>
  <c r="M198" i="4"/>
  <c r="K198" i="4"/>
  <c r="I198" i="4"/>
  <c r="R197" i="4"/>
  <c r="S197" i="4" s="1"/>
  <c r="M197" i="4"/>
  <c r="K197" i="4"/>
  <c r="I197" i="4"/>
  <c r="R196" i="4"/>
  <c r="S196" i="4" s="1"/>
  <c r="M196" i="4"/>
  <c r="K196" i="4"/>
  <c r="I196" i="4"/>
  <c r="R195" i="4"/>
  <c r="S195" i="4" s="1"/>
  <c r="M195" i="4"/>
  <c r="K195" i="4"/>
  <c r="I195" i="4"/>
  <c r="R194" i="4"/>
  <c r="S194" i="4" s="1"/>
  <c r="M194" i="4"/>
  <c r="K194" i="4"/>
  <c r="I194" i="4"/>
  <c r="R193" i="4"/>
  <c r="S193" i="4" s="1"/>
  <c r="M193" i="4"/>
  <c r="K193" i="4"/>
  <c r="I193" i="4"/>
  <c r="R192" i="4"/>
  <c r="S192" i="4" s="1"/>
  <c r="M192" i="4"/>
  <c r="K192" i="4"/>
  <c r="I192" i="4"/>
  <c r="R191" i="4"/>
  <c r="S191" i="4" s="1"/>
  <c r="M191" i="4"/>
  <c r="K191" i="4"/>
  <c r="I191" i="4"/>
  <c r="R190" i="4"/>
  <c r="S190" i="4" s="1"/>
  <c r="M190" i="4"/>
  <c r="K190" i="4"/>
  <c r="I190" i="4"/>
  <c r="R189" i="4"/>
  <c r="S189" i="4" s="1"/>
  <c r="M189" i="4"/>
  <c r="K189" i="4"/>
  <c r="I189" i="4"/>
  <c r="R188" i="4"/>
  <c r="S188" i="4" s="1"/>
  <c r="M188" i="4"/>
  <c r="K188" i="4"/>
  <c r="I188" i="4"/>
  <c r="R187" i="4"/>
  <c r="S187" i="4" s="1"/>
  <c r="M187" i="4"/>
  <c r="K187" i="4"/>
  <c r="I187" i="4"/>
  <c r="R186" i="4"/>
  <c r="S186" i="4" s="1"/>
  <c r="M186" i="4"/>
  <c r="K186" i="4"/>
  <c r="I186" i="4"/>
  <c r="R185" i="4"/>
  <c r="S185" i="4" s="1"/>
  <c r="M185" i="4"/>
  <c r="K185" i="4"/>
  <c r="I185" i="4"/>
  <c r="R184" i="4"/>
  <c r="S184" i="4" s="1"/>
  <c r="M184" i="4"/>
  <c r="K184" i="4"/>
  <c r="I184" i="4"/>
  <c r="R183" i="4"/>
  <c r="S183" i="4" s="1"/>
  <c r="M183" i="4"/>
  <c r="K183" i="4"/>
  <c r="I183" i="4"/>
  <c r="R182" i="4"/>
  <c r="S182" i="4" s="1"/>
  <c r="M182" i="4"/>
  <c r="K182" i="4"/>
  <c r="I182" i="4"/>
  <c r="R181" i="4"/>
  <c r="S181" i="4" s="1"/>
  <c r="M181" i="4"/>
  <c r="K181" i="4"/>
  <c r="I181" i="4"/>
  <c r="R180" i="4"/>
  <c r="S180" i="4" s="1"/>
  <c r="M180" i="4"/>
  <c r="K180" i="4"/>
  <c r="I180" i="4"/>
  <c r="R179" i="4"/>
  <c r="S179" i="4" s="1"/>
  <c r="M179" i="4"/>
  <c r="K179" i="4"/>
  <c r="I179" i="4"/>
  <c r="R178" i="4"/>
  <c r="S178" i="4" s="1"/>
  <c r="M178" i="4"/>
  <c r="K178" i="4"/>
  <c r="I178" i="4"/>
  <c r="R177" i="4"/>
  <c r="S177" i="4" s="1"/>
  <c r="M177" i="4"/>
  <c r="K177" i="4"/>
  <c r="I177" i="4"/>
  <c r="R176" i="4"/>
  <c r="S176" i="4" s="1"/>
  <c r="M176" i="4"/>
  <c r="K176" i="4"/>
  <c r="I176" i="4"/>
  <c r="R175" i="4"/>
  <c r="S175" i="4" s="1"/>
  <c r="M175" i="4"/>
  <c r="K175" i="4"/>
  <c r="I175" i="4"/>
  <c r="R174" i="4"/>
  <c r="S174" i="4" s="1"/>
  <c r="M174" i="4"/>
  <c r="K174" i="4"/>
  <c r="I174" i="4"/>
  <c r="R173" i="4"/>
  <c r="S173" i="4" s="1"/>
  <c r="M173" i="4"/>
  <c r="K173" i="4"/>
  <c r="I173" i="4"/>
  <c r="R172" i="4"/>
  <c r="S172" i="4" s="1"/>
  <c r="M172" i="4"/>
  <c r="K172" i="4"/>
  <c r="I172" i="4"/>
  <c r="R171" i="4"/>
  <c r="S171" i="4" s="1"/>
  <c r="M171" i="4"/>
  <c r="K171" i="4"/>
  <c r="I171" i="4"/>
  <c r="R170" i="4"/>
  <c r="S170" i="4" s="1"/>
  <c r="M170" i="4"/>
  <c r="K170" i="4"/>
  <c r="I170" i="4"/>
  <c r="R169" i="4"/>
  <c r="S169" i="4" s="1"/>
  <c r="M169" i="4"/>
  <c r="K169" i="4"/>
  <c r="I169" i="4"/>
  <c r="R168" i="4"/>
  <c r="S168" i="4" s="1"/>
  <c r="M168" i="4"/>
  <c r="K168" i="4"/>
  <c r="I168" i="4"/>
  <c r="R167" i="4"/>
  <c r="S167" i="4" s="1"/>
  <c r="M167" i="4"/>
  <c r="K167" i="4"/>
  <c r="I167" i="4"/>
  <c r="R166" i="4"/>
  <c r="S166" i="4" s="1"/>
  <c r="M166" i="4"/>
  <c r="K166" i="4"/>
  <c r="I166" i="4"/>
  <c r="R165" i="4"/>
  <c r="S165" i="4" s="1"/>
  <c r="M165" i="4"/>
  <c r="K165" i="4"/>
  <c r="I165" i="4"/>
  <c r="R164" i="4"/>
  <c r="S164" i="4" s="1"/>
  <c r="M164" i="4"/>
  <c r="K164" i="4"/>
  <c r="I164" i="4"/>
  <c r="R163" i="4"/>
  <c r="S163" i="4" s="1"/>
  <c r="M163" i="4"/>
  <c r="K163" i="4"/>
  <c r="I163" i="4"/>
  <c r="R162" i="4"/>
  <c r="S162" i="4" s="1"/>
  <c r="M162" i="4"/>
  <c r="K162" i="4"/>
  <c r="I162" i="4"/>
  <c r="R161" i="4"/>
  <c r="S161" i="4" s="1"/>
  <c r="M161" i="4"/>
  <c r="K161" i="4"/>
  <c r="I161" i="4"/>
  <c r="R160" i="4"/>
  <c r="S160" i="4" s="1"/>
  <c r="M160" i="4"/>
  <c r="K160" i="4"/>
  <c r="I160" i="4"/>
  <c r="R159" i="4"/>
  <c r="S159" i="4" s="1"/>
  <c r="M159" i="4"/>
  <c r="K159" i="4"/>
  <c r="I159" i="4"/>
  <c r="R158" i="4"/>
  <c r="S158" i="4" s="1"/>
  <c r="M158" i="4"/>
  <c r="K158" i="4"/>
  <c r="I158" i="4"/>
  <c r="R157" i="4"/>
  <c r="S157" i="4" s="1"/>
  <c r="M157" i="4"/>
  <c r="K157" i="4"/>
  <c r="I157" i="4"/>
  <c r="R156" i="4"/>
  <c r="S156" i="4" s="1"/>
  <c r="M156" i="4"/>
  <c r="K156" i="4"/>
  <c r="I156" i="4"/>
  <c r="R155" i="4"/>
  <c r="S155" i="4" s="1"/>
  <c r="M155" i="4"/>
  <c r="K155" i="4"/>
  <c r="I155" i="4"/>
  <c r="R154" i="4"/>
  <c r="S154" i="4" s="1"/>
  <c r="M154" i="4"/>
  <c r="K154" i="4"/>
  <c r="I154" i="4"/>
  <c r="R153" i="4"/>
  <c r="S153" i="4" s="1"/>
  <c r="M153" i="4"/>
  <c r="K153" i="4"/>
  <c r="I153" i="4"/>
  <c r="R152" i="4"/>
  <c r="S152" i="4" s="1"/>
  <c r="M152" i="4"/>
  <c r="K152" i="4"/>
  <c r="I152" i="4"/>
  <c r="R151" i="4"/>
  <c r="S151" i="4" s="1"/>
  <c r="M151" i="4"/>
  <c r="K151" i="4"/>
  <c r="I151" i="4"/>
  <c r="R150" i="4"/>
  <c r="S150" i="4" s="1"/>
  <c r="M150" i="4"/>
  <c r="K150" i="4"/>
  <c r="I150" i="4"/>
  <c r="R149" i="4"/>
  <c r="S149" i="4" s="1"/>
  <c r="M149" i="4"/>
  <c r="K149" i="4"/>
  <c r="I149" i="4"/>
  <c r="R148" i="4"/>
  <c r="S148" i="4" s="1"/>
  <c r="M148" i="4"/>
  <c r="K148" i="4"/>
  <c r="I148" i="4"/>
  <c r="R147" i="4"/>
  <c r="S147" i="4" s="1"/>
  <c r="M147" i="4"/>
  <c r="K147" i="4"/>
  <c r="I147" i="4"/>
  <c r="R146" i="4"/>
  <c r="S146" i="4" s="1"/>
  <c r="M146" i="4"/>
  <c r="K146" i="4"/>
  <c r="I146" i="4"/>
  <c r="R145" i="4"/>
  <c r="S145" i="4" s="1"/>
  <c r="M145" i="4"/>
  <c r="K145" i="4"/>
  <c r="I145" i="4"/>
  <c r="R144" i="4"/>
  <c r="S144" i="4" s="1"/>
  <c r="M144" i="4"/>
  <c r="K144" i="4"/>
  <c r="I144" i="4"/>
  <c r="R143" i="4"/>
  <c r="S143" i="4" s="1"/>
  <c r="M143" i="4"/>
  <c r="K143" i="4"/>
  <c r="I143" i="4"/>
  <c r="R142" i="4"/>
  <c r="S142" i="4" s="1"/>
  <c r="M142" i="4"/>
  <c r="K142" i="4"/>
  <c r="I142" i="4"/>
  <c r="R141" i="4"/>
  <c r="S141" i="4" s="1"/>
  <c r="M141" i="4"/>
  <c r="K141" i="4"/>
  <c r="I141" i="4"/>
  <c r="R140" i="4"/>
  <c r="S140" i="4" s="1"/>
  <c r="M140" i="4"/>
  <c r="K140" i="4"/>
  <c r="I140" i="4"/>
  <c r="R139" i="4"/>
  <c r="S139" i="4" s="1"/>
  <c r="M139" i="4"/>
  <c r="K139" i="4"/>
  <c r="I139" i="4"/>
  <c r="R138" i="4"/>
  <c r="S138" i="4" s="1"/>
  <c r="M138" i="4"/>
  <c r="K138" i="4"/>
  <c r="I138" i="4"/>
  <c r="R137" i="4"/>
  <c r="S137" i="4" s="1"/>
  <c r="M137" i="4"/>
  <c r="K137" i="4"/>
  <c r="I137" i="4"/>
  <c r="R136" i="4"/>
  <c r="S136" i="4" s="1"/>
  <c r="M136" i="4"/>
  <c r="K136" i="4"/>
  <c r="I136" i="4"/>
  <c r="R135" i="4"/>
  <c r="S135" i="4" s="1"/>
  <c r="M135" i="4"/>
  <c r="K135" i="4"/>
  <c r="I135" i="4"/>
  <c r="R134" i="4"/>
  <c r="S134" i="4" s="1"/>
  <c r="M134" i="4"/>
  <c r="K134" i="4"/>
  <c r="I134" i="4"/>
  <c r="R133" i="4"/>
  <c r="S133" i="4" s="1"/>
  <c r="M133" i="4"/>
  <c r="K133" i="4"/>
  <c r="I133" i="4"/>
  <c r="R132" i="4"/>
  <c r="S132" i="4" s="1"/>
  <c r="M132" i="4"/>
  <c r="K132" i="4"/>
  <c r="I132" i="4"/>
  <c r="R131" i="4"/>
  <c r="S131" i="4" s="1"/>
  <c r="M131" i="4"/>
  <c r="K131" i="4"/>
  <c r="I131" i="4"/>
  <c r="R130" i="4"/>
  <c r="S130" i="4" s="1"/>
  <c r="M130" i="4"/>
  <c r="K130" i="4"/>
  <c r="I130" i="4"/>
  <c r="R129" i="4"/>
  <c r="S129" i="4" s="1"/>
  <c r="M129" i="4"/>
  <c r="K129" i="4"/>
  <c r="I129" i="4"/>
  <c r="R128" i="4"/>
  <c r="S128" i="4" s="1"/>
  <c r="M128" i="4"/>
  <c r="K128" i="4"/>
  <c r="I128" i="4"/>
  <c r="R127" i="4"/>
  <c r="S127" i="4" s="1"/>
  <c r="M127" i="4"/>
  <c r="K127" i="4"/>
  <c r="I127" i="4"/>
  <c r="R126" i="4"/>
  <c r="S126" i="4" s="1"/>
  <c r="M126" i="4"/>
  <c r="K126" i="4"/>
  <c r="I126" i="4"/>
  <c r="R125" i="4"/>
  <c r="S125" i="4" s="1"/>
  <c r="M125" i="4"/>
  <c r="K125" i="4"/>
  <c r="I125" i="4"/>
  <c r="R124" i="4"/>
  <c r="S124" i="4" s="1"/>
  <c r="M124" i="4"/>
  <c r="K124" i="4"/>
  <c r="I124" i="4"/>
  <c r="R123" i="4"/>
  <c r="S123" i="4" s="1"/>
  <c r="M123" i="4"/>
  <c r="K123" i="4"/>
  <c r="I123" i="4"/>
  <c r="R122" i="4"/>
  <c r="S122" i="4" s="1"/>
  <c r="M122" i="4"/>
  <c r="K122" i="4"/>
  <c r="I122" i="4"/>
  <c r="R121" i="4"/>
  <c r="S121" i="4" s="1"/>
  <c r="M121" i="4"/>
  <c r="K121" i="4"/>
  <c r="I121" i="4"/>
  <c r="R120" i="4"/>
  <c r="S120" i="4" s="1"/>
  <c r="M120" i="4"/>
  <c r="K120" i="4"/>
  <c r="I120" i="4"/>
  <c r="R119" i="4"/>
  <c r="S119" i="4" s="1"/>
  <c r="M119" i="4"/>
  <c r="K119" i="4"/>
  <c r="I119" i="4"/>
  <c r="R118" i="4"/>
  <c r="S118" i="4" s="1"/>
  <c r="M118" i="4"/>
  <c r="K118" i="4"/>
  <c r="I118" i="4"/>
  <c r="R117" i="4"/>
  <c r="S117" i="4" s="1"/>
  <c r="M117" i="4"/>
  <c r="K117" i="4"/>
  <c r="I117" i="4"/>
  <c r="R116" i="4"/>
  <c r="S116" i="4" s="1"/>
  <c r="M116" i="4"/>
  <c r="K116" i="4"/>
  <c r="I116" i="4"/>
  <c r="R115" i="4"/>
  <c r="S115" i="4" s="1"/>
  <c r="M115" i="4"/>
  <c r="K115" i="4"/>
  <c r="I115" i="4"/>
  <c r="R114" i="4"/>
  <c r="S114" i="4" s="1"/>
  <c r="M114" i="4"/>
  <c r="K114" i="4"/>
  <c r="I114" i="4"/>
  <c r="R113" i="4"/>
  <c r="S113" i="4" s="1"/>
  <c r="M113" i="4"/>
  <c r="K113" i="4"/>
  <c r="I113" i="4"/>
  <c r="R112" i="4"/>
  <c r="S112" i="4" s="1"/>
  <c r="M112" i="4"/>
  <c r="K112" i="4"/>
  <c r="I112" i="4"/>
  <c r="R111" i="4"/>
  <c r="S111" i="4" s="1"/>
  <c r="M111" i="4"/>
  <c r="K111" i="4"/>
  <c r="I111" i="4"/>
  <c r="R110" i="4"/>
  <c r="S110" i="4" s="1"/>
  <c r="M110" i="4"/>
  <c r="K110" i="4"/>
  <c r="I110" i="4"/>
  <c r="R109" i="4"/>
  <c r="S109" i="4" s="1"/>
  <c r="M109" i="4"/>
  <c r="K109" i="4"/>
  <c r="I109" i="4"/>
  <c r="R108" i="4"/>
  <c r="S108" i="4" s="1"/>
  <c r="M108" i="4"/>
  <c r="K108" i="4"/>
  <c r="I108" i="4"/>
  <c r="R107" i="4"/>
  <c r="S107" i="4" s="1"/>
  <c r="M107" i="4"/>
  <c r="K107" i="4"/>
  <c r="I107" i="4"/>
  <c r="R106" i="4"/>
  <c r="S106" i="4" s="1"/>
  <c r="M106" i="4"/>
  <c r="K106" i="4"/>
  <c r="I106" i="4"/>
  <c r="R105" i="4"/>
  <c r="S105" i="4" s="1"/>
  <c r="M105" i="4"/>
  <c r="K105" i="4"/>
  <c r="I105" i="4"/>
  <c r="R104" i="4"/>
  <c r="S104" i="4" s="1"/>
  <c r="M104" i="4"/>
  <c r="K104" i="4"/>
  <c r="I104" i="4"/>
  <c r="R103" i="4"/>
  <c r="S103" i="4" s="1"/>
  <c r="M103" i="4"/>
  <c r="K103" i="4"/>
  <c r="I103" i="4"/>
  <c r="R102" i="4"/>
  <c r="S102" i="4" s="1"/>
  <c r="M102" i="4"/>
  <c r="K102" i="4"/>
  <c r="I102" i="4"/>
  <c r="R101" i="4"/>
  <c r="S101" i="4" s="1"/>
  <c r="M101" i="4"/>
  <c r="K101" i="4"/>
  <c r="I101" i="4"/>
  <c r="R100" i="4"/>
  <c r="S100" i="4" s="1"/>
  <c r="M100" i="4"/>
  <c r="K100" i="4"/>
  <c r="I100" i="4"/>
  <c r="R99" i="4"/>
  <c r="S99" i="4" s="1"/>
  <c r="M99" i="4"/>
  <c r="K99" i="4"/>
  <c r="I99" i="4"/>
  <c r="R98" i="4"/>
  <c r="S98" i="4" s="1"/>
  <c r="M98" i="4"/>
  <c r="K98" i="4"/>
  <c r="I98" i="4"/>
  <c r="R97" i="4"/>
  <c r="S97" i="4" s="1"/>
  <c r="M97" i="4"/>
  <c r="K97" i="4"/>
  <c r="I97" i="4"/>
  <c r="R96" i="4"/>
  <c r="S96" i="4" s="1"/>
  <c r="M96" i="4"/>
  <c r="K96" i="4"/>
  <c r="I96" i="4"/>
  <c r="R84" i="4"/>
  <c r="S84" i="4" s="1"/>
  <c r="M84" i="4"/>
  <c r="K84" i="4"/>
  <c r="I84" i="4"/>
  <c r="R83" i="4"/>
  <c r="S83" i="4" s="1"/>
  <c r="M83" i="4"/>
  <c r="K83" i="4"/>
  <c r="I83" i="4"/>
  <c r="R82" i="4"/>
  <c r="S82" i="4" s="1"/>
  <c r="M82" i="4"/>
  <c r="K82" i="4"/>
  <c r="I82" i="4"/>
  <c r="R81" i="4"/>
  <c r="S81" i="4" s="1"/>
  <c r="M81" i="4"/>
  <c r="K81" i="4"/>
  <c r="I81" i="4"/>
  <c r="R80" i="4"/>
  <c r="S80" i="4" s="1"/>
  <c r="M80" i="4"/>
  <c r="K80" i="4"/>
  <c r="I80" i="4"/>
  <c r="R79" i="4"/>
  <c r="S79" i="4" s="1"/>
  <c r="M79" i="4"/>
  <c r="K79" i="4"/>
  <c r="I79" i="4"/>
  <c r="R78" i="4"/>
  <c r="S78" i="4" s="1"/>
  <c r="M78" i="4"/>
  <c r="K78" i="4"/>
  <c r="I78" i="4"/>
  <c r="R77" i="4"/>
  <c r="S77" i="4" s="1"/>
  <c r="M77" i="4"/>
  <c r="K77" i="4"/>
  <c r="I77" i="4"/>
  <c r="R76" i="4"/>
  <c r="S76" i="4" s="1"/>
  <c r="M76" i="4"/>
  <c r="K76" i="4"/>
  <c r="I76" i="4"/>
  <c r="R75" i="4"/>
  <c r="S75" i="4" s="1"/>
  <c r="M75" i="4"/>
  <c r="K75" i="4"/>
  <c r="I75" i="4"/>
  <c r="R74" i="4"/>
  <c r="S74" i="4" s="1"/>
  <c r="M74" i="4"/>
  <c r="K74" i="4"/>
  <c r="I74" i="4"/>
  <c r="R73" i="4"/>
  <c r="S73" i="4" s="1"/>
  <c r="M73" i="4"/>
  <c r="K73" i="4"/>
  <c r="I73" i="4"/>
  <c r="R72" i="4"/>
  <c r="S72" i="4" s="1"/>
  <c r="M72" i="4"/>
  <c r="K72" i="4"/>
  <c r="I72" i="4"/>
  <c r="R93" i="4"/>
  <c r="S93" i="4" s="1"/>
  <c r="M93" i="4"/>
  <c r="K93" i="4"/>
  <c r="I93" i="4"/>
  <c r="R92" i="4"/>
  <c r="S92" i="4" s="1"/>
  <c r="M92" i="4"/>
  <c r="K92" i="4"/>
  <c r="I92" i="4"/>
  <c r="R91" i="4"/>
  <c r="S91" i="4" s="1"/>
  <c r="M91" i="4"/>
  <c r="K91" i="4"/>
  <c r="I91" i="4"/>
  <c r="R90" i="4"/>
  <c r="S90" i="4" s="1"/>
  <c r="M90" i="4"/>
  <c r="K90" i="4"/>
  <c r="I90" i="4"/>
  <c r="R89" i="4"/>
  <c r="S89" i="4" s="1"/>
  <c r="M89" i="4"/>
  <c r="K89" i="4"/>
  <c r="I89" i="4"/>
  <c r="R88" i="4"/>
  <c r="S88" i="4" s="1"/>
  <c r="M88" i="4"/>
  <c r="K88" i="4"/>
  <c r="I88" i="4"/>
  <c r="R87" i="4"/>
  <c r="S87" i="4" s="1"/>
  <c r="M87" i="4"/>
  <c r="K87" i="4"/>
  <c r="I87" i="4"/>
  <c r="R86" i="4"/>
  <c r="S86" i="4" s="1"/>
  <c r="M86" i="4"/>
  <c r="K86" i="4"/>
  <c r="I86" i="4"/>
  <c r="R85" i="4"/>
  <c r="S85" i="4" s="1"/>
  <c r="M85" i="4"/>
  <c r="K85" i="4"/>
  <c r="I85" i="4"/>
  <c r="R71" i="4"/>
  <c r="S71" i="4" s="1"/>
  <c r="M71" i="4"/>
  <c r="K71" i="4"/>
  <c r="I71" i="4"/>
  <c r="R70" i="4"/>
  <c r="S70" i="4" s="1"/>
  <c r="M70" i="4"/>
  <c r="K70" i="4"/>
  <c r="I70" i="4"/>
  <c r="R69" i="4"/>
  <c r="S69" i="4" s="1"/>
  <c r="M69" i="4"/>
  <c r="K69" i="4"/>
  <c r="I69" i="4"/>
  <c r="R68" i="4"/>
  <c r="S68" i="4" s="1"/>
  <c r="M68" i="4"/>
  <c r="K68" i="4"/>
  <c r="I68" i="4"/>
  <c r="R67" i="4"/>
  <c r="S67" i="4" s="1"/>
  <c r="M67" i="4"/>
  <c r="K67" i="4"/>
  <c r="I67" i="4"/>
  <c r="R703" i="4"/>
  <c r="M703" i="4"/>
  <c r="K703" i="4"/>
  <c r="I703" i="4"/>
  <c r="R702" i="4"/>
  <c r="S702" i="4" s="1"/>
  <c r="M702" i="4"/>
  <c r="K702" i="4"/>
  <c r="I702" i="4"/>
  <c r="R701" i="4"/>
  <c r="S701" i="4" s="1"/>
  <c r="M701" i="4"/>
  <c r="K701" i="4"/>
  <c r="I701" i="4"/>
  <c r="T4" i="7"/>
  <c r="T4" i="9"/>
  <c r="T4" i="4"/>
  <c r="R11" i="4"/>
  <c r="R12" i="4"/>
  <c r="R5" i="9"/>
  <c r="T4" i="8"/>
  <c r="R5" i="4"/>
  <c r="Q5" i="8"/>
  <c r="N34" i="8" l="1"/>
  <c r="O34" i="8" s="1"/>
  <c r="N234" i="8"/>
  <c r="O234" i="8" s="1"/>
  <c r="N638" i="8"/>
  <c r="O638" i="8" s="1"/>
  <c r="N646" i="8"/>
  <c r="O646" i="8" s="1"/>
  <c r="N693" i="8"/>
  <c r="O693" i="8" s="1"/>
  <c r="N587" i="8"/>
  <c r="O587" i="8" s="1"/>
  <c r="N619" i="8"/>
  <c r="O619" i="8" s="1"/>
  <c r="N643" i="8"/>
  <c r="O643" i="8" s="1"/>
  <c r="N432" i="8"/>
  <c r="O432" i="8" s="1"/>
  <c r="N480" i="8"/>
  <c r="O480" i="8" s="1"/>
  <c r="N535" i="8"/>
  <c r="O535" i="8" s="1"/>
  <c r="N543" i="8"/>
  <c r="O543" i="8" s="1"/>
  <c r="N623" i="8"/>
  <c r="O623" i="8" s="1"/>
  <c r="N534" i="8"/>
  <c r="O534" i="8" s="1"/>
  <c r="N550" i="8"/>
  <c r="O550" i="8" s="1"/>
  <c r="N614" i="8"/>
  <c r="O614" i="8" s="1"/>
  <c r="N622" i="8"/>
  <c r="O622" i="8" s="1"/>
  <c r="N494" i="8"/>
  <c r="O494" i="8" s="1"/>
  <c r="N291" i="8"/>
  <c r="O291" i="8" s="1"/>
  <c r="N317" i="8"/>
  <c r="O317" i="8" s="1"/>
  <c r="N522" i="8"/>
  <c r="O522" i="8" s="1"/>
  <c r="N546" i="8"/>
  <c r="O546" i="8" s="1"/>
  <c r="N578" i="8"/>
  <c r="O578" i="8" s="1"/>
  <c r="N629" i="8"/>
  <c r="O629" i="8" s="1"/>
  <c r="N672" i="8"/>
  <c r="O672" i="8" s="1"/>
  <c r="N696" i="8"/>
  <c r="O696" i="8" s="1"/>
  <c r="N91" i="8"/>
  <c r="O91" i="8" s="1"/>
  <c r="N209" i="8"/>
  <c r="O209" i="8" s="1"/>
  <c r="N207" i="8"/>
  <c r="O207" i="8" s="1"/>
  <c r="N167" i="8"/>
  <c r="O167" i="8" s="1"/>
  <c r="N542" i="8"/>
  <c r="O542" i="8" s="1"/>
  <c r="N579" i="8"/>
  <c r="O579" i="8" s="1"/>
  <c r="N630" i="8"/>
  <c r="O630" i="8" s="1"/>
  <c r="N673" i="8"/>
  <c r="O673" i="8" s="1"/>
  <c r="N676" i="8"/>
  <c r="O676" i="8" s="1"/>
  <c r="N53" i="8"/>
  <c r="O53" i="8" s="1"/>
  <c r="N169" i="8"/>
  <c r="O169" i="8" s="1"/>
  <c r="N407" i="8"/>
  <c r="O407" i="8" s="1"/>
  <c r="N434" i="8"/>
  <c r="O434" i="8" s="1"/>
  <c r="N479" i="8"/>
  <c r="O479" i="8" s="1"/>
  <c r="N613" i="8"/>
  <c r="O613" i="8" s="1"/>
  <c r="N191" i="8"/>
  <c r="O191" i="8" s="1"/>
  <c r="N222" i="8"/>
  <c r="O222" i="8" s="1"/>
  <c r="N271" i="8"/>
  <c r="O271" i="8" s="1"/>
  <c r="N327" i="8"/>
  <c r="O327" i="8" s="1"/>
  <c r="N378" i="8"/>
  <c r="O378" i="8" s="1"/>
  <c r="N463" i="8"/>
  <c r="O463" i="8" s="1"/>
  <c r="N487" i="8"/>
  <c r="O487" i="8" s="1"/>
  <c r="N199" i="8"/>
  <c r="O199" i="8" s="1"/>
  <c r="N54" i="8"/>
  <c r="O54" i="8" s="1"/>
  <c r="N438" i="8"/>
  <c r="O438" i="8" s="1"/>
  <c r="N470" i="8"/>
  <c r="O470" i="8" s="1"/>
  <c r="N478" i="8"/>
  <c r="O478" i="8" s="1"/>
  <c r="N586" i="8"/>
  <c r="O586" i="8" s="1"/>
  <c r="N612" i="8"/>
  <c r="O612" i="8" s="1"/>
  <c r="N631" i="8"/>
  <c r="O631" i="8" s="1"/>
  <c r="N682" i="8"/>
  <c r="O682" i="8" s="1"/>
  <c r="N262" i="8"/>
  <c r="O262" i="8" s="1"/>
  <c r="N278" i="8"/>
  <c r="O278" i="8" s="1"/>
  <c r="N377" i="8"/>
  <c r="O377" i="8" s="1"/>
  <c r="N679" i="8"/>
  <c r="O679" i="8" s="1"/>
  <c r="N25" i="8"/>
  <c r="O25" i="8" s="1"/>
  <c r="N62" i="8"/>
  <c r="O62" i="8" s="1"/>
  <c r="N81" i="8"/>
  <c r="O81" i="8" s="1"/>
  <c r="N95" i="8"/>
  <c r="O95" i="8" s="1"/>
  <c r="N170" i="8"/>
  <c r="O170" i="8" s="1"/>
  <c r="N256" i="8"/>
  <c r="O256" i="8" s="1"/>
  <c r="N261" i="8"/>
  <c r="O261" i="8" s="1"/>
  <c r="N300" i="8"/>
  <c r="O300" i="8" s="1"/>
  <c r="N364" i="8"/>
  <c r="O364" i="8" s="1"/>
  <c r="N604" i="8"/>
  <c r="O604" i="8" s="1"/>
  <c r="N607" i="8"/>
  <c r="O607" i="8" s="1"/>
  <c r="N610" i="8"/>
  <c r="O610" i="8" s="1"/>
  <c r="N656" i="8"/>
  <c r="O656" i="8" s="1"/>
  <c r="N664" i="8"/>
  <c r="O664" i="8" s="1"/>
  <c r="N44" i="8"/>
  <c r="O44" i="8" s="1"/>
  <c r="N78" i="8"/>
  <c r="O78" i="8" s="1"/>
  <c r="N142" i="8"/>
  <c r="O142" i="8" s="1"/>
  <c r="N161" i="8"/>
  <c r="O161" i="8" s="1"/>
  <c r="N217" i="8"/>
  <c r="O217" i="8" s="1"/>
  <c r="N272" i="8"/>
  <c r="O272" i="8" s="1"/>
  <c r="N374" i="8"/>
  <c r="O374" i="8" s="1"/>
  <c r="N423" i="8"/>
  <c r="O423" i="8" s="1"/>
  <c r="N425" i="8"/>
  <c r="O425" i="8" s="1"/>
  <c r="N474" i="8"/>
  <c r="O474" i="8" s="1"/>
  <c r="N483" i="8"/>
  <c r="O483" i="8" s="1"/>
  <c r="N570" i="8"/>
  <c r="O570" i="8" s="1"/>
  <c r="N601" i="8"/>
  <c r="O601" i="8" s="1"/>
  <c r="N655" i="8"/>
  <c r="O655" i="8" s="1"/>
  <c r="N663" i="8"/>
  <c r="O663" i="8" s="1"/>
  <c r="N691" i="8"/>
  <c r="O691" i="8" s="1"/>
  <c r="N52" i="8"/>
  <c r="O52" i="8" s="1"/>
  <c r="N152" i="8"/>
  <c r="O152" i="8" s="1"/>
  <c r="N177" i="8"/>
  <c r="O177" i="8" s="1"/>
  <c r="N224" i="8"/>
  <c r="O224" i="8" s="1"/>
  <c r="N344" i="8"/>
  <c r="O344" i="8" s="1"/>
  <c r="N391" i="8"/>
  <c r="O391" i="8" s="1"/>
  <c r="N393" i="8"/>
  <c r="O393" i="8" s="1"/>
  <c r="N403" i="8"/>
  <c r="O403" i="8" s="1"/>
  <c r="N499" i="8"/>
  <c r="O499" i="8" s="1"/>
  <c r="N530" i="8"/>
  <c r="O530" i="8" s="1"/>
  <c r="N621" i="8"/>
  <c r="O621" i="8" s="1"/>
  <c r="N19" i="8"/>
  <c r="O19" i="8" s="1"/>
  <c r="N61" i="8"/>
  <c r="O61" i="8" s="1"/>
  <c r="N255" i="8"/>
  <c r="O255" i="8" s="1"/>
  <c r="N352" i="8"/>
  <c r="O352" i="8" s="1"/>
  <c r="N354" i="8"/>
  <c r="O354" i="8" s="1"/>
  <c r="N459" i="8"/>
  <c r="O459" i="8" s="1"/>
  <c r="N462" i="8"/>
  <c r="O462" i="8" s="1"/>
  <c r="N606" i="8"/>
  <c r="O606" i="8" s="1"/>
  <c r="N668" i="8"/>
  <c r="O668" i="8" s="1"/>
  <c r="N82" i="8"/>
  <c r="O82" i="8" s="1"/>
  <c r="N98" i="8"/>
  <c r="O98" i="8" s="1"/>
  <c r="N154" i="8"/>
  <c r="O154" i="8" s="1"/>
  <c r="N171" i="8"/>
  <c r="O171" i="8" s="1"/>
  <c r="N282" i="8"/>
  <c r="O282" i="8" s="1"/>
  <c r="N348" i="8"/>
  <c r="O348" i="8" s="1"/>
  <c r="N351" i="8"/>
  <c r="O351" i="8" s="1"/>
  <c r="N387" i="8"/>
  <c r="O387" i="8" s="1"/>
  <c r="N456" i="8"/>
  <c r="O456" i="8" s="1"/>
  <c r="N458" i="8"/>
  <c r="O458" i="8" s="1"/>
  <c r="N594" i="8"/>
  <c r="O594" i="8" s="1"/>
  <c r="N595" i="8"/>
  <c r="O595" i="8" s="1"/>
  <c r="N600" i="8"/>
  <c r="O600" i="8" s="1"/>
  <c r="N637" i="8"/>
  <c r="O637" i="8" s="1"/>
  <c r="N651" i="8"/>
  <c r="O651" i="8" s="1"/>
  <c r="N124" i="8"/>
  <c r="O124" i="8" s="1"/>
  <c r="N135" i="8"/>
  <c r="O135" i="8" s="1"/>
  <c r="N162" i="8"/>
  <c r="O162" i="8" s="1"/>
  <c r="N240" i="8"/>
  <c r="O240" i="8" s="1"/>
  <c r="N270" i="8"/>
  <c r="O270" i="8" s="1"/>
  <c r="N276" i="8"/>
  <c r="O276" i="8" s="1"/>
  <c r="N370" i="8"/>
  <c r="O370" i="8" s="1"/>
  <c r="N452" i="8"/>
  <c r="O452" i="8" s="1"/>
  <c r="N555" i="8"/>
  <c r="O555" i="8" s="1"/>
  <c r="N642" i="8"/>
  <c r="O642" i="8" s="1"/>
  <c r="N648" i="8"/>
  <c r="O648" i="8" s="1"/>
  <c r="N690" i="8"/>
  <c r="O690" i="8" s="1"/>
  <c r="N20" i="8"/>
  <c r="O20" i="8" s="1"/>
  <c r="N35" i="8"/>
  <c r="O35" i="8" s="1"/>
  <c r="N63" i="8"/>
  <c r="O63" i="8" s="1"/>
  <c r="N74" i="8"/>
  <c r="O74" i="8" s="1"/>
  <c r="N133" i="8"/>
  <c r="O133" i="8" s="1"/>
  <c r="N144" i="8"/>
  <c r="O144" i="8" s="1"/>
  <c r="N150" i="8"/>
  <c r="O150" i="8" s="1"/>
  <c r="N192" i="8"/>
  <c r="O192" i="8" s="1"/>
  <c r="N221" i="8"/>
  <c r="O221" i="8" s="1"/>
  <c r="N259" i="8"/>
  <c r="O259" i="8" s="1"/>
  <c r="N265" i="8"/>
  <c r="O265" i="8" s="1"/>
  <c r="N268" i="8"/>
  <c r="O268" i="8" s="1"/>
  <c r="N286" i="8"/>
  <c r="O286" i="8" s="1"/>
  <c r="N306" i="8"/>
  <c r="O306" i="8" s="1"/>
  <c r="N312" i="8"/>
  <c r="O312" i="8" s="1"/>
  <c r="N326" i="8"/>
  <c r="O326" i="8" s="1"/>
  <c r="N357" i="8"/>
  <c r="O357" i="8" s="1"/>
  <c r="N363" i="8"/>
  <c r="O363" i="8" s="1"/>
  <c r="N385" i="8"/>
  <c r="O385" i="8" s="1"/>
  <c r="N414" i="8"/>
  <c r="O414" i="8" s="1"/>
  <c r="N477" i="8"/>
  <c r="O477" i="8" s="1"/>
  <c r="N498" i="8"/>
  <c r="O498" i="8" s="1"/>
  <c r="N513" i="8"/>
  <c r="O513" i="8" s="1"/>
  <c r="N548" i="8"/>
  <c r="O548" i="8" s="1"/>
  <c r="N562" i="8"/>
  <c r="O562" i="8" s="1"/>
  <c r="N565" i="8"/>
  <c r="O565" i="8" s="1"/>
  <c r="N571" i="8"/>
  <c r="O571" i="8" s="1"/>
  <c r="N588" i="8"/>
  <c r="O588" i="8" s="1"/>
  <c r="N611" i="8"/>
  <c r="O611" i="8" s="1"/>
  <c r="N628" i="8"/>
  <c r="O628" i="8" s="1"/>
  <c r="N634" i="8"/>
  <c r="O634" i="8" s="1"/>
  <c r="N686" i="8"/>
  <c r="O686" i="8" s="1"/>
  <c r="N694" i="8"/>
  <c r="O694" i="8" s="1"/>
  <c r="N43" i="8"/>
  <c r="O43" i="8" s="1"/>
  <c r="N80" i="8"/>
  <c r="O80" i="8" s="1"/>
  <c r="N121" i="8"/>
  <c r="O121" i="8" s="1"/>
  <c r="N127" i="8"/>
  <c r="O127" i="8" s="1"/>
  <c r="N175" i="8"/>
  <c r="O175" i="8" s="1"/>
  <c r="N203" i="8"/>
  <c r="O203" i="8" s="1"/>
  <c r="N215" i="8"/>
  <c r="O215" i="8" s="1"/>
  <c r="N315" i="8"/>
  <c r="O315" i="8" s="1"/>
  <c r="N384" i="8"/>
  <c r="O384" i="8" s="1"/>
  <c r="N486" i="8"/>
  <c r="O486" i="8" s="1"/>
  <c r="N495" i="8"/>
  <c r="O495" i="8" s="1"/>
  <c r="N584" i="8"/>
  <c r="O584" i="8" s="1"/>
  <c r="N685" i="8"/>
  <c r="O685" i="8" s="1"/>
  <c r="N42" i="8"/>
  <c r="O42" i="8" s="1"/>
  <c r="N55" i="8"/>
  <c r="O55" i="8" s="1"/>
  <c r="N96" i="8"/>
  <c r="O96" i="8" s="1"/>
  <c r="N105" i="8"/>
  <c r="O105" i="8" s="1"/>
  <c r="N112" i="8"/>
  <c r="O112" i="8" s="1"/>
  <c r="N235" i="8"/>
  <c r="O235" i="8" s="1"/>
  <c r="N258" i="8"/>
  <c r="O258" i="8" s="1"/>
  <c r="N288" i="8"/>
  <c r="O288" i="8" s="1"/>
  <c r="N314" i="8"/>
  <c r="O314" i="8" s="1"/>
  <c r="N320" i="8"/>
  <c r="O320" i="8" s="1"/>
  <c r="N331" i="8"/>
  <c r="O331" i="8" s="1"/>
  <c r="N371" i="8"/>
  <c r="O371" i="8" s="1"/>
  <c r="N435" i="8"/>
  <c r="O435" i="8" s="1"/>
  <c r="N455" i="8"/>
  <c r="O455" i="8" s="1"/>
  <c r="N471" i="8"/>
  <c r="O471" i="8" s="1"/>
  <c r="N507" i="8"/>
  <c r="O507" i="8" s="1"/>
  <c r="N521" i="8"/>
  <c r="O521" i="8" s="1"/>
  <c r="N537" i="8"/>
  <c r="O537" i="8" s="1"/>
  <c r="N544" i="8"/>
  <c r="O544" i="8" s="1"/>
  <c r="N558" i="8"/>
  <c r="O558" i="8" s="1"/>
  <c r="N580" i="8"/>
  <c r="O580" i="8" s="1"/>
  <c r="N583" i="8"/>
  <c r="O583" i="8" s="1"/>
  <c r="N603" i="8"/>
  <c r="O603" i="8" s="1"/>
  <c r="N640" i="8"/>
  <c r="O640" i="8" s="1"/>
  <c r="N669" i="8"/>
  <c r="O669" i="8" s="1"/>
  <c r="N27" i="8"/>
  <c r="O27" i="8" s="1"/>
  <c r="N36" i="8"/>
  <c r="O36" i="8" s="1"/>
  <c r="N45" i="8"/>
  <c r="O45" i="8" s="1"/>
  <c r="N70" i="8"/>
  <c r="O70" i="8" s="1"/>
  <c r="N108" i="8"/>
  <c r="O108" i="8" s="1"/>
  <c r="N123" i="8"/>
  <c r="O123" i="8" s="1"/>
  <c r="N182" i="8"/>
  <c r="O182" i="8" s="1"/>
  <c r="N185" i="8"/>
  <c r="O185" i="8" s="1"/>
  <c r="N223" i="8"/>
  <c r="O223" i="8" s="1"/>
  <c r="N226" i="8"/>
  <c r="O226" i="8" s="1"/>
  <c r="N241" i="8"/>
  <c r="O241" i="8" s="1"/>
  <c r="N252" i="8"/>
  <c r="O252" i="8" s="1"/>
  <c r="N275" i="8"/>
  <c r="O275" i="8" s="1"/>
  <c r="N311" i="8"/>
  <c r="O311" i="8" s="1"/>
  <c r="N319" i="8"/>
  <c r="O319" i="8" s="1"/>
  <c r="N353" i="8"/>
  <c r="O353" i="8" s="1"/>
  <c r="N367" i="8"/>
  <c r="O367" i="8" s="1"/>
  <c r="N386" i="8"/>
  <c r="O386" i="8" s="1"/>
  <c r="N424" i="8"/>
  <c r="O424" i="8" s="1"/>
  <c r="N440" i="8"/>
  <c r="O440" i="8" s="1"/>
  <c r="N454" i="8"/>
  <c r="O454" i="8" s="1"/>
  <c r="N464" i="8"/>
  <c r="O464" i="8" s="1"/>
  <c r="N482" i="8"/>
  <c r="O482" i="8" s="1"/>
  <c r="N488" i="8"/>
  <c r="O488" i="8" s="1"/>
  <c r="N527" i="8"/>
  <c r="O527" i="8" s="1"/>
  <c r="N567" i="8"/>
  <c r="O567" i="8" s="1"/>
  <c r="N645" i="8"/>
  <c r="O645" i="8" s="1"/>
  <c r="N681" i="8"/>
  <c r="O681" i="8" s="1"/>
  <c r="N193" i="8"/>
  <c r="O193" i="8" s="1"/>
  <c r="N246" i="8"/>
  <c r="O246" i="8" s="1"/>
  <c r="N293" i="8"/>
  <c r="O293" i="8" s="1"/>
  <c r="N310" i="8"/>
  <c r="O310" i="8" s="1"/>
  <c r="N324" i="8"/>
  <c r="O324" i="8" s="1"/>
  <c r="N333" i="8"/>
  <c r="O333" i="8" s="1"/>
  <c r="N409" i="8"/>
  <c r="O409" i="8" s="1"/>
  <c r="N448" i="8"/>
  <c r="O448" i="8" s="1"/>
  <c r="N626" i="8"/>
  <c r="O626" i="8" s="1"/>
  <c r="N662" i="8"/>
  <c r="O662" i="8" s="1"/>
  <c r="N698" i="8"/>
  <c r="O698" i="8" s="1"/>
  <c r="N18" i="8"/>
  <c r="O18" i="8" s="1"/>
  <c r="N32" i="8"/>
  <c r="O32" i="8" s="1"/>
  <c r="N41" i="8"/>
  <c r="O41" i="8" s="1"/>
  <c r="N60" i="8"/>
  <c r="O60" i="8" s="1"/>
  <c r="N89" i="8"/>
  <c r="O89" i="8" s="1"/>
  <c r="N92" i="8"/>
  <c r="O92" i="8" s="1"/>
  <c r="N125" i="8"/>
  <c r="O125" i="8" s="1"/>
  <c r="N128" i="8"/>
  <c r="O128" i="8" s="1"/>
  <c r="N163" i="8"/>
  <c r="O163" i="8" s="1"/>
  <c r="N190" i="8"/>
  <c r="O190" i="8" s="1"/>
  <c r="N214" i="8"/>
  <c r="O214" i="8" s="1"/>
  <c r="N216" i="8"/>
  <c r="O216" i="8" s="1"/>
  <c r="N228" i="8"/>
  <c r="O228" i="8" s="1"/>
  <c r="N254" i="8"/>
  <c r="O254" i="8" s="1"/>
  <c r="N260" i="8"/>
  <c r="O260" i="8" s="1"/>
  <c r="N299" i="8"/>
  <c r="O299" i="8" s="1"/>
  <c r="N338" i="8"/>
  <c r="O338" i="8" s="1"/>
  <c r="N341" i="8"/>
  <c r="O341" i="8" s="1"/>
  <c r="N355" i="8"/>
  <c r="O355" i="8" s="1"/>
  <c r="N469" i="8"/>
  <c r="O469" i="8" s="1"/>
  <c r="N496" i="8"/>
  <c r="O496" i="8" s="1"/>
  <c r="N508" i="8"/>
  <c r="O508" i="8" s="1"/>
  <c r="N536" i="8"/>
  <c r="O536" i="8" s="1"/>
  <c r="N554" i="8"/>
  <c r="O554" i="8" s="1"/>
  <c r="N560" i="8"/>
  <c r="O560" i="8" s="1"/>
  <c r="N572" i="8"/>
  <c r="O572" i="8" s="1"/>
  <c r="N585" i="8"/>
  <c r="O585" i="8" s="1"/>
  <c r="N596" i="8"/>
  <c r="O596" i="8" s="1"/>
  <c r="N639" i="8"/>
  <c r="O639" i="8" s="1"/>
  <c r="N675" i="8"/>
  <c r="O675" i="8" s="1"/>
  <c r="N29" i="8"/>
  <c r="O29" i="8" s="1"/>
  <c r="N46" i="8"/>
  <c r="O46" i="8" s="1"/>
  <c r="N77" i="8"/>
  <c r="O77" i="8" s="1"/>
  <c r="N119" i="8"/>
  <c r="O119" i="8" s="1"/>
  <c r="N148" i="8"/>
  <c r="O148" i="8" s="1"/>
  <c r="N156" i="8"/>
  <c r="O156" i="8" s="1"/>
  <c r="N159" i="8"/>
  <c r="O159" i="8" s="1"/>
  <c r="N187" i="8"/>
  <c r="O187" i="8" s="1"/>
  <c r="N198" i="8"/>
  <c r="O198" i="8" s="1"/>
  <c r="N201" i="8"/>
  <c r="O201" i="8" s="1"/>
  <c r="N210" i="8"/>
  <c r="O210" i="8" s="1"/>
  <c r="N245" i="8"/>
  <c r="O245" i="8" s="1"/>
  <c r="N277" i="8"/>
  <c r="O277" i="8" s="1"/>
  <c r="N298" i="8"/>
  <c r="O298" i="8" s="1"/>
  <c r="N335" i="8"/>
  <c r="O335" i="8" s="1"/>
  <c r="N346" i="8"/>
  <c r="O346" i="8" s="1"/>
  <c r="N361" i="8"/>
  <c r="O361" i="8" s="1"/>
  <c r="N366" i="8"/>
  <c r="O366" i="8" s="1"/>
  <c r="N369" i="8"/>
  <c r="O369" i="8" s="1"/>
  <c r="N417" i="8"/>
  <c r="O417" i="8" s="1"/>
  <c r="N429" i="8"/>
  <c r="O429" i="8" s="1"/>
  <c r="N436" i="8"/>
  <c r="O436" i="8" s="1"/>
  <c r="N472" i="8"/>
  <c r="O472" i="8" s="1"/>
  <c r="N514" i="8"/>
  <c r="O514" i="8" s="1"/>
  <c r="N519" i="8"/>
  <c r="O519" i="8" s="1"/>
  <c r="N551" i="8"/>
  <c r="O551" i="8" s="1"/>
  <c r="N615" i="8"/>
  <c r="O615" i="8" s="1"/>
  <c r="N650" i="8"/>
  <c r="O650" i="8" s="1"/>
  <c r="N659" i="8"/>
  <c r="O659" i="8" s="1"/>
  <c r="N678" i="8"/>
  <c r="O678" i="8" s="1"/>
  <c r="N689" i="8"/>
  <c r="O689" i="8" s="1"/>
  <c r="N26" i="8"/>
  <c r="O26" i="8" s="1"/>
  <c r="N30" i="8"/>
  <c r="O30" i="8" s="1"/>
  <c r="N38" i="8"/>
  <c r="O38" i="8" s="1"/>
  <c r="N48" i="8"/>
  <c r="O48" i="8" s="1"/>
  <c r="N56" i="8"/>
  <c r="O56" i="8" s="1"/>
  <c r="N64" i="8"/>
  <c r="O64" i="8" s="1"/>
  <c r="N115" i="8"/>
  <c r="O115" i="8" s="1"/>
  <c r="N130" i="8"/>
  <c r="O130" i="8" s="1"/>
  <c r="N195" i="8"/>
  <c r="O195" i="8" s="1"/>
  <c r="N356" i="8"/>
  <c r="O356" i="8" s="1"/>
  <c r="N390" i="8"/>
  <c r="O390" i="8" s="1"/>
  <c r="N22" i="8"/>
  <c r="O22" i="8" s="1"/>
  <c r="N33" i="8"/>
  <c r="O33" i="8" s="1"/>
  <c r="N47" i="8"/>
  <c r="O47" i="8" s="1"/>
  <c r="N51" i="8"/>
  <c r="O51" i="8" s="1"/>
  <c r="N59" i="8"/>
  <c r="O59" i="8" s="1"/>
  <c r="N67" i="8"/>
  <c r="O67" i="8" s="1"/>
  <c r="N68" i="8"/>
  <c r="O68" i="8" s="1"/>
  <c r="N71" i="8"/>
  <c r="O71" i="8" s="1"/>
  <c r="N86" i="8"/>
  <c r="O86" i="8" s="1"/>
  <c r="N99" i="8"/>
  <c r="O99" i="8" s="1"/>
  <c r="N111" i="8"/>
  <c r="O111" i="8" s="1"/>
  <c r="N147" i="8"/>
  <c r="O147" i="8" s="1"/>
  <c r="N174" i="8"/>
  <c r="O174" i="8" s="1"/>
  <c r="N206" i="8"/>
  <c r="O206" i="8" s="1"/>
  <c r="N218" i="8"/>
  <c r="O218" i="8" s="1"/>
  <c r="N242" i="8"/>
  <c r="O242" i="8" s="1"/>
  <c r="N343" i="8"/>
  <c r="O343" i="8" s="1"/>
  <c r="N505" i="8"/>
  <c r="O505" i="8" s="1"/>
  <c r="N547" i="8"/>
  <c r="O547" i="8" s="1"/>
  <c r="N183" i="8"/>
  <c r="O183" i="8" s="1"/>
  <c r="N21" i="8"/>
  <c r="O21" i="8" s="1"/>
  <c r="N28" i="8"/>
  <c r="O28" i="8" s="1"/>
  <c r="N40" i="8"/>
  <c r="O40" i="8" s="1"/>
  <c r="N50" i="8"/>
  <c r="O50" i="8" s="1"/>
  <c r="N58" i="8"/>
  <c r="O58" i="8" s="1"/>
  <c r="N66" i="8"/>
  <c r="O66" i="8" s="1"/>
  <c r="N69" i="8"/>
  <c r="O69" i="8" s="1"/>
  <c r="N72" i="8"/>
  <c r="O72" i="8" s="1"/>
  <c r="N75" i="8"/>
  <c r="O75" i="8" s="1"/>
  <c r="N76" i="8"/>
  <c r="O76" i="8" s="1"/>
  <c r="N88" i="8"/>
  <c r="O88" i="8" s="1"/>
  <c r="N94" i="8"/>
  <c r="O94" i="8" s="1"/>
  <c r="N107" i="8"/>
  <c r="O107" i="8" s="1"/>
  <c r="N176" i="8"/>
  <c r="O176" i="8" s="1"/>
  <c r="N179" i="8"/>
  <c r="O179" i="8" s="1"/>
  <c r="N208" i="8"/>
  <c r="O208" i="8" s="1"/>
  <c r="N290" i="8"/>
  <c r="O290" i="8" s="1"/>
  <c r="N325" i="8"/>
  <c r="O325" i="8" s="1"/>
  <c r="N345" i="8"/>
  <c r="O345" i="8" s="1"/>
  <c r="N379" i="8"/>
  <c r="O379" i="8" s="1"/>
  <c r="N426" i="8"/>
  <c r="O426" i="8" s="1"/>
  <c r="N433" i="8"/>
  <c r="O433" i="8" s="1"/>
  <c r="N442" i="8"/>
  <c r="O442" i="8" s="1"/>
  <c r="N476" i="8"/>
  <c r="O476" i="8" s="1"/>
  <c r="N31" i="8"/>
  <c r="O31" i="8" s="1"/>
  <c r="N37" i="8"/>
  <c r="O37" i="8" s="1"/>
  <c r="N49" i="8"/>
  <c r="O49" i="8" s="1"/>
  <c r="N57" i="8"/>
  <c r="O57" i="8" s="1"/>
  <c r="N65" i="8"/>
  <c r="O65" i="8" s="1"/>
  <c r="N79" i="8"/>
  <c r="O79" i="8" s="1"/>
  <c r="N97" i="8"/>
  <c r="O97" i="8" s="1"/>
  <c r="N232" i="8"/>
  <c r="O232" i="8" s="1"/>
  <c r="N500" i="8"/>
  <c r="O500" i="8" s="1"/>
  <c r="N23" i="8"/>
  <c r="O23" i="8" s="1"/>
  <c r="N24" i="8"/>
  <c r="O24" i="8" s="1"/>
  <c r="N39" i="8"/>
  <c r="O39" i="8" s="1"/>
  <c r="N103" i="8"/>
  <c r="O103" i="8" s="1"/>
  <c r="N104" i="8"/>
  <c r="O104" i="8" s="1"/>
  <c r="N116" i="8"/>
  <c r="O116" i="8" s="1"/>
  <c r="N137" i="8"/>
  <c r="O137" i="8" s="1"/>
  <c r="N172" i="8"/>
  <c r="O172" i="8" s="1"/>
  <c r="N247" i="8"/>
  <c r="O247" i="8" s="1"/>
  <c r="N287" i="8"/>
  <c r="O287" i="8" s="1"/>
  <c r="N466" i="8"/>
  <c r="O466" i="8" s="1"/>
  <c r="N84" i="8"/>
  <c r="O84" i="8" s="1"/>
  <c r="N100" i="8"/>
  <c r="O100" i="8" s="1"/>
  <c r="N109" i="8"/>
  <c r="O109" i="8" s="1"/>
  <c r="N117" i="8"/>
  <c r="O117" i="8" s="1"/>
  <c r="N120" i="8"/>
  <c r="O120" i="8" s="1"/>
  <c r="N138" i="8"/>
  <c r="O138" i="8" s="1"/>
  <c r="N145" i="8"/>
  <c r="O145" i="8" s="1"/>
  <c r="N155" i="8"/>
  <c r="O155" i="8" s="1"/>
  <c r="N168" i="8"/>
  <c r="O168" i="8" s="1"/>
  <c r="N173" i="8"/>
  <c r="O173" i="8" s="1"/>
  <c r="N180" i="8"/>
  <c r="O180" i="8" s="1"/>
  <c r="N186" i="8"/>
  <c r="O186" i="8" s="1"/>
  <c r="N196" i="8"/>
  <c r="O196" i="8" s="1"/>
  <c r="N202" i="8"/>
  <c r="O202" i="8" s="1"/>
  <c r="N229" i="8"/>
  <c r="O229" i="8" s="1"/>
  <c r="N230" i="8"/>
  <c r="O230" i="8" s="1"/>
  <c r="N236" i="8"/>
  <c r="O236" i="8" s="1"/>
  <c r="N263" i="8"/>
  <c r="O263" i="8" s="1"/>
  <c r="N266" i="8"/>
  <c r="O266" i="8" s="1"/>
  <c r="N273" i="8"/>
  <c r="O273" i="8" s="1"/>
  <c r="N294" i="8"/>
  <c r="O294" i="8" s="1"/>
  <c r="N295" i="8"/>
  <c r="O295" i="8" s="1"/>
  <c r="N301" i="8"/>
  <c r="O301" i="8" s="1"/>
  <c r="N308" i="8"/>
  <c r="O308" i="8" s="1"/>
  <c r="N322" i="8"/>
  <c r="O322" i="8" s="1"/>
  <c r="N332" i="8"/>
  <c r="O332" i="8" s="1"/>
  <c r="N339" i="8"/>
  <c r="O339" i="8" s="1"/>
  <c r="N372" i="8"/>
  <c r="O372" i="8" s="1"/>
  <c r="N375" i="8"/>
  <c r="O375" i="8" s="1"/>
  <c r="N383" i="8"/>
  <c r="O383" i="8" s="1"/>
  <c r="N406" i="8"/>
  <c r="O406" i="8" s="1"/>
  <c r="N484" i="8"/>
  <c r="O484" i="8" s="1"/>
  <c r="N73" i="8"/>
  <c r="O73" i="8" s="1"/>
  <c r="N83" i="8"/>
  <c r="O83" i="8" s="1"/>
  <c r="N87" i="8"/>
  <c r="O87" i="8" s="1"/>
  <c r="N131" i="8"/>
  <c r="O131" i="8" s="1"/>
  <c r="N134" i="8"/>
  <c r="O134" i="8" s="1"/>
  <c r="N141" i="8"/>
  <c r="O141" i="8" s="1"/>
  <c r="N151" i="8"/>
  <c r="O151" i="8" s="1"/>
  <c r="N166" i="8"/>
  <c r="O166" i="8" s="1"/>
  <c r="N189" i="8"/>
  <c r="O189" i="8" s="1"/>
  <c r="N205" i="8"/>
  <c r="O205" i="8" s="1"/>
  <c r="N212" i="8"/>
  <c r="O212" i="8" s="1"/>
  <c r="N219" i="8"/>
  <c r="O219" i="8" s="1"/>
  <c r="N233" i="8"/>
  <c r="O233" i="8" s="1"/>
  <c r="N239" i="8"/>
  <c r="O239" i="8" s="1"/>
  <c r="N243" i="8"/>
  <c r="O243" i="8" s="1"/>
  <c r="N248" i="8"/>
  <c r="O248" i="8" s="1"/>
  <c r="N251" i="8"/>
  <c r="O251" i="8" s="1"/>
  <c r="N269" i="8"/>
  <c r="O269" i="8" s="1"/>
  <c r="N280" i="8"/>
  <c r="O280" i="8" s="1"/>
  <c r="N284" i="8"/>
  <c r="O284" i="8" s="1"/>
  <c r="N297" i="8"/>
  <c r="O297" i="8" s="1"/>
  <c r="N304" i="8"/>
  <c r="O304" i="8" s="1"/>
  <c r="N318" i="8"/>
  <c r="O318" i="8" s="1"/>
  <c r="N329" i="8"/>
  <c r="O329" i="8" s="1"/>
  <c r="N336" i="8"/>
  <c r="O336" i="8" s="1"/>
  <c r="N342" i="8"/>
  <c r="O342" i="8" s="1"/>
  <c r="N349" i="8"/>
  <c r="O349" i="8" s="1"/>
  <c r="N359" i="8"/>
  <c r="O359" i="8" s="1"/>
  <c r="N380" i="8"/>
  <c r="O380" i="8" s="1"/>
  <c r="N388" i="8"/>
  <c r="O388" i="8" s="1"/>
  <c r="N400" i="8"/>
  <c r="O400" i="8" s="1"/>
  <c r="N427" i="8"/>
  <c r="O427" i="8" s="1"/>
  <c r="N430" i="8"/>
  <c r="O430" i="8" s="1"/>
  <c r="N437" i="8"/>
  <c r="O437" i="8" s="1"/>
  <c r="N445" i="8"/>
  <c r="O445" i="8" s="1"/>
  <c r="N449" i="8"/>
  <c r="O449" i="8" s="1"/>
  <c r="N490" i="8"/>
  <c r="O490" i="8" s="1"/>
  <c r="N493" i="8"/>
  <c r="O493" i="8" s="1"/>
  <c r="N504" i="8"/>
  <c r="O504" i="8" s="1"/>
  <c r="N517" i="8"/>
  <c r="O517" i="8" s="1"/>
  <c r="N559" i="8"/>
  <c r="O559" i="8" s="1"/>
  <c r="N592" i="8"/>
  <c r="O592" i="8" s="1"/>
  <c r="N632" i="8"/>
  <c r="O632" i="8" s="1"/>
  <c r="N90" i="8"/>
  <c r="O90" i="8" s="1"/>
  <c r="N93" i="8"/>
  <c r="O93" i="8" s="1"/>
  <c r="N102" i="8"/>
  <c r="O102" i="8" s="1"/>
  <c r="N114" i="8"/>
  <c r="O114" i="8" s="1"/>
  <c r="N122" i="8"/>
  <c r="O122" i="8" s="1"/>
  <c r="N126" i="8"/>
  <c r="O126" i="8" s="1"/>
  <c r="N143" i="8"/>
  <c r="O143" i="8" s="1"/>
  <c r="N158" i="8"/>
  <c r="O158" i="8" s="1"/>
  <c r="N160" i="8"/>
  <c r="O160" i="8" s="1"/>
  <c r="N165" i="8"/>
  <c r="O165" i="8" s="1"/>
  <c r="N178" i="8"/>
  <c r="O178" i="8" s="1"/>
  <c r="N188" i="8"/>
  <c r="O188" i="8" s="1"/>
  <c r="N194" i="8"/>
  <c r="O194" i="8" s="1"/>
  <c r="N204" i="8"/>
  <c r="O204" i="8" s="1"/>
  <c r="N211" i="8"/>
  <c r="O211" i="8" s="1"/>
  <c r="N225" i="8"/>
  <c r="O225" i="8" s="1"/>
  <c r="N231" i="8"/>
  <c r="O231" i="8" s="1"/>
  <c r="N250" i="8"/>
  <c r="O250" i="8" s="1"/>
  <c r="N257" i="8"/>
  <c r="O257" i="8" s="1"/>
  <c r="N279" i="8"/>
  <c r="O279" i="8" s="1"/>
  <c r="N289" i="8"/>
  <c r="O289" i="8" s="1"/>
  <c r="N296" i="8"/>
  <c r="O296" i="8" s="1"/>
  <c r="N303" i="8"/>
  <c r="O303" i="8" s="1"/>
  <c r="N307" i="8"/>
  <c r="O307" i="8" s="1"/>
  <c r="N313" i="8"/>
  <c r="O313" i="8" s="1"/>
  <c r="N321" i="8"/>
  <c r="O321" i="8" s="1"/>
  <c r="N328" i="8"/>
  <c r="O328" i="8" s="1"/>
  <c r="N334" i="8"/>
  <c r="O334" i="8" s="1"/>
  <c r="N358" i="8"/>
  <c r="O358" i="8" s="1"/>
  <c r="N362" i="8"/>
  <c r="O362" i="8" s="1"/>
  <c r="N381" i="8"/>
  <c r="O381" i="8" s="1"/>
  <c r="N447" i="8"/>
  <c r="O447" i="8" s="1"/>
  <c r="N450" i="8"/>
  <c r="O450" i="8" s="1"/>
  <c r="N451" i="8"/>
  <c r="O451" i="8" s="1"/>
  <c r="N485" i="8"/>
  <c r="O485" i="8" s="1"/>
  <c r="N573" i="8"/>
  <c r="O573" i="8" s="1"/>
  <c r="N85" i="8"/>
  <c r="O85" i="8" s="1"/>
  <c r="N101" i="8"/>
  <c r="O101" i="8" s="1"/>
  <c r="N106" i="8"/>
  <c r="O106" i="8" s="1"/>
  <c r="N110" i="8"/>
  <c r="O110" i="8" s="1"/>
  <c r="N118" i="8"/>
  <c r="O118" i="8" s="1"/>
  <c r="N129" i="8"/>
  <c r="O129" i="8" s="1"/>
  <c r="N132" i="8"/>
  <c r="O132" i="8" s="1"/>
  <c r="N136" i="8"/>
  <c r="O136" i="8" s="1"/>
  <c r="N139" i="8"/>
  <c r="O139" i="8" s="1"/>
  <c r="N140" i="8"/>
  <c r="O140" i="8" s="1"/>
  <c r="N146" i="8"/>
  <c r="O146" i="8" s="1"/>
  <c r="N181" i="8"/>
  <c r="O181" i="8" s="1"/>
  <c r="N197" i="8"/>
  <c r="O197" i="8" s="1"/>
  <c r="N237" i="8"/>
  <c r="O237" i="8" s="1"/>
  <c r="N238" i="8"/>
  <c r="O238" i="8" s="1"/>
  <c r="N253" i="8"/>
  <c r="O253" i="8" s="1"/>
  <c r="N264" i="8"/>
  <c r="O264" i="8" s="1"/>
  <c r="N267" i="8"/>
  <c r="O267" i="8" s="1"/>
  <c r="N283" i="8"/>
  <c r="O283" i="8" s="1"/>
  <c r="N302" i="8"/>
  <c r="O302" i="8" s="1"/>
  <c r="N309" i="8"/>
  <c r="O309" i="8" s="1"/>
  <c r="N330" i="8"/>
  <c r="O330" i="8" s="1"/>
  <c r="N340" i="8"/>
  <c r="O340" i="8" s="1"/>
  <c r="N347" i="8"/>
  <c r="O347" i="8" s="1"/>
  <c r="N350" i="8"/>
  <c r="O350" i="8" s="1"/>
  <c r="N365" i="8"/>
  <c r="O365" i="8" s="1"/>
  <c r="N376" i="8"/>
  <c r="O376" i="8" s="1"/>
  <c r="N389" i="8"/>
  <c r="O389" i="8" s="1"/>
  <c r="N396" i="8"/>
  <c r="O396" i="8" s="1"/>
  <c r="N420" i="8"/>
  <c r="O420" i="8" s="1"/>
  <c r="N460" i="8"/>
  <c r="O460" i="8" s="1"/>
  <c r="N492" i="8"/>
  <c r="O492" i="8" s="1"/>
  <c r="N509" i="8"/>
  <c r="O509" i="8" s="1"/>
  <c r="N529" i="8"/>
  <c r="O529" i="8" s="1"/>
  <c r="N593" i="8"/>
  <c r="O593" i="8" s="1"/>
  <c r="N620" i="8"/>
  <c r="O620" i="8" s="1"/>
  <c r="N667" i="8"/>
  <c r="O667" i="8" s="1"/>
  <c r="N113" i="8"/>
  <c r="O113" i="8" s="1"/>
  <c r="N149" i="8"/>
  <c r="O149" i="8" s="1"/>
  <c r="N153" i="8"/>
  <c r="O153" i="8" s="1"/>
  <c r="N157" i="8"/>
  <c r="O157" i="8" s="1"/>
  <c r="N164" i="8"/>
  <c r="O164" i="8" s="1"/>
  <c r="N184" i="8"/>
  <c r="O184" i="8" s="1"/>
  <c r="N200" i="8"/>
  <c r="O200" i="8" s="1"/>
  <c r="N213" i="8"/>
  <c r="O213" i="8" s="1"/>
  <c r="N220" i="8"/>
  <c r="O220" i="8" s="1"/>
  <c r="N227" i="8"/>
  <c r="O227" i="8" s="1"/>
  <c r="N244" i="8"/>
  <c r="O244" i="8" s="1"/>
  <c r="N249" i="8"/>
  <c r="O249" i="8" s="1"/>
  <c r="N274" i="8"/>
  <c r="O274" i="8" s="1"/>
  <c r="N281" i="8"/>
  <c r="O281" i="8" s="1"/>
  <c r="N285" i="8"/>
  <c r="O285" i="8" s="1"/>
  <c r="N292" i="8"/>
  <c r="O292" i="8" s="1"/>
  <c r="N305" i="8"/>
  <c r="O305" i="8" s="1"/>
  <c r="N316" i="8"/>
  <c r="O316" i="8" s="1"/>
  <c r="N323" i="8"/>
  <c r="O323" i="8" s="1"/>
  <c r="N337" i="8"/>
  <c r="O337" i="8" s="1"/>
  <c r="N398" i="8"/>
  <c r="O398" i="8" s="1"/>
  <c r="N401" i="8"/>
  <c r="O401" i="8" s="1"/>
  <c r="N416" i="8"/>
  <c r="O416" i="8" s="1"/>
  <c r="N419" i="8"/>
  <c r="O419" i="8" s="1"/>
  <c r="N422" i="8"/>
  <c r="O422" i="8" s="1"/>
  <c r="N428" i="8"/>
  <c r="O428" i="8" s="1"/>
  <c r="N431" i="8"/>
  <c r="O431" i="8" s="1"/>
  <c r="N441" i="8"/>
  <c r="O441" i="8" s="1"/>
  <c r="N468" i="8"/>
  <c r="O468" i="8" s="1"/>
  <c r="N506" i="8"/>
  <c r="O506" i="8" s="1"/>
  <c r="N566" i="8"/>
  <c r="O566" i="8" s="1"/>
  <c r="N575" i="8"/>
  <c r="O575" i="8" s="1"/>
  <c r="N627" i="8"/>
  <c r="O627" i="8" s="1"/>
  <c r="N360" i="8"/>
  <c r="O360" i="8" s="1"/>
  <c r="N368" i="8"/>
  <c r="O368" i="8" s="1"/>
  <c r="N373" i="8"/>
  <c r="O373" i="8" s="1"/>
  <c r="N382" i="8"/>
  <c r="O382" i="8" s="1"/>
  <c r="N394" i="8"/>
  <c r="O394" i="8" s="1"/>
  <c r="N397" i="8"/>
  <c r="O397" i="8" s="1"/>
  <c r="N404" i="8"/>
  <c r="O404" i="8" s="1"/>
  <c r="N410" i="8"/>
  <c r="O410" i="8" s="1"/>
  <c r="N413" i="8"/>
  <c r="O413" i="8" s="1"/>
  <c r="N444" i="8"/>
  <c r="O444" i="8" s="1"/>
  <c r="N457" i="8"/>
  <c r="O457" i="8" s="1"/>
  <c r="N465" i="8"/>
  <c r="O465" i="8" s="1"/>
  <c r="N473" i="8"/>
  <c r="O473" i="8" s="1"/>
  <c r="N481" i="8"/>
  <c r="O481" i="8" s="1"/>
  <c r="N489" i="8"/>
  <c r="O489" i="8" s="1"/>
  <c r="N497" i="8"/>
  <c r="O497" i="8" s="1"/>
  <c r="N501" i="8"/>
  <c r="O501" i="8" s="1"/>
  <c r="N512" i="8"/>
  <c r="O512" i="8" s="1"/>
  <c r="N516" i="8"/>
  <c r="O516" i="8" s="1"/>
  <c r="N520" i="8"/>
  <c r="O520" i="8" s="1"/>
  <c r="N524" i="8"/>
  <c r="O524" i="8" s="1"/>
  <c r="N528" i="8"/>
  <c r="O528" i="8" s="1"/>
  <c r="N532" i="8"/>
  <c r="O532" i="8" s="1"/>
  <c r="N540" i="8"/>
  <c r="O540" i="8" s="1"/>
  <c r="N552" i="8"/>
  <c r="O552" i="8" s="1"/>
  <c r="N563" i="8"/>
  <c r="O563" i="8" s="1"/>
  <c r="N576" i="8"/>
  <c r="O576" i="8" s="1"/>
  <c r="N581" i="8"/>
  <c r="O581" i="8" s="1"/>
  <c r="N589" i="8"/>
  <c r="O589" i="8" s="1"/>
  <c r="N597" i="8"/>
  <c r="O597" i="8" s="1"/>
  <c r="N608" i="8"/>
  <c r="O608" i="8" s="1"/>
  <c r="N616" i="8"/>
  <c r="O616" i="8" s="1"/>
  <c r="N624" i="8"/>
  <c r="O624" i="8" s="1"/>
  <c r="N635" i="8"/>
  <c r="O635" i="8" s="1"/>
  <c r="N644" i="8"/>
  <c r="O644" i="8" s="1"/>
  <c r="N653" i="8"/>
  <c r="O653" i="8" s="1"/>
  <c r="N666" i="8"/>
  <c r="O666" i="8" s="1"/>
  <c r="N670" i="8"/>
  <c r="O670" i="8" s="1"/>
  <c r="N687" i="8"/>
  <c r="O687" i="8" s="1"/>
  <c r="N657" i="8"/>
  <c r="O657" i="8" s="1"/>
  <c r="N660" i="8"/>
  <c r="O660" i="8" s="1"/>
  <c r="N674" i="8"/>
  <c r="O674" i="8" s="1"/>
  <c r="N695" i="8"/>
  <c r="O695" i="8" s="1"/>
  <c r="N699" i="8"/>
  <c r="O699" i="8" s="1"/>
  <c r="N511" i="8"/>
  <c r="O511" i="8" s="1"/>
  <c r="N539" i="8"/>
  <c r="O539" i="8" s="1"/>
  <c r="N677" i="8"/>
  <c r="O677" i="8" s="1"/>
  <c r="N402" i="8"/>
  <c r="O402" i="8" s="1"/>
  <c r="N405" i="8"/>
  <c r="O405" i="8" s="1"/>
  <c r="N412" i="8"/>
  <c r="O412" i="8" s="1"/>
  <c r="N418" i="8"/>
  <c r="O418" i="8" s="1"/>
  <c r="N439" i="8"/>
  <c r="O439" i="8" s="1"/>
  <c r="N446" i="8"/>
  <c r="O446" i="8" s="1"/>
  <c r="N467" i="8"/>
  <c r="O467" i="8" s="1"/>
  <c r="N475" i="8"/>
  <c r="O475" i="8" s="1"/>
  <c r="N491" i="8"/>
  <c r="O491" i="8" s="1"/>
  <c r="N503" i="8"/>
  <c r="O503" i="8" s="1"/>
  <c r="N510" i="8"/>
  <c r="O510" i="8" s="1"/>
  <c r="N518" i="8"/>
  <c r="O518" i="8" s="1"/>
  <c r="N526" i="8"/>
  <c r="O526" i="8" s="1"/>
  <c r="N538" i="8"/>
  <c r="O538" i="8" s="1"/>
  <c r="N557" i="8"/>
  <c r="O557" i="8" s="1"/>
  <c r="N569" i="8"/>
  <c r="O569" i="8" s="1"/>
  <c r="N574" i="8"/>
  <c r="O574" i="8" s="1"/>
  <c r="N602" i="8"/>
  <c r="O602" i="8" s="1"/>
  <c r="N618" i="8"/>
  <c r="O618" i="8" s="1"/>
  <c r="N633" i="8"/>
  <c r="O633" i="8" s="1"/>
  <c r="N641" i="8"/>
  <c r="O641" i="8" s="1"/>
  <c r="N649" i="8"/>
  <c r="O649" i="8" s="1"/>
  <c r="N658" i="8"/>
  <c r="O658" i="8" s="1"/>
  <c r="N661" i="8"/>
  <c r="O661" i="8" s="1"/>
  <c r="N684" i="8"/>
  <c r="O684" i="8" s="1"/>
  <c r="N697" i="8"/>
  <c r="O697" i="8" s="1"/>
  <c r="N392" i="8"/>
  <c r="O392" i="8" s="1"/>
  <c r="N395" i="8"/>
  <c r="O395" i="8" s="1"/>
  <c r="N399" i="8"/>
  <c r="O399" i="8" s="1"/>
  <c r="N408" i="8"/>
  <c r="O408" i="8" s="1"/>
  <c r="N411" i="8"/>
  <c r="O411" i="8" s="1"/>
  <c r="N415" i="8"/>
  <c r="O415" i="8" s="1"/>
  <c r="N421" i="8"/>
  <c r="O421" i="8" s="1"/>
  <c r="N443" i="8"/>
  <c r="O443" i="8" s="1"/>
  <c r="N453" i="8"/>
  <c r="O453" i="8" s="1"/>
  <c r="N461" i="8"/>
  <c r="O461" i="8" s="1"/>
  <c r="N502" i="8"/>
  <c r="O502" i="8" s="1"/>
  <c r="N515" i="8"/>
  <c r="O515" i="8" s="1"/>
  <c r="N523" i="8"/>
  <c r="O523" i="8" s="1"/>
  <c r="N531" i="8"/>
  <c r="O531" i="8" s="1"/>
  <c r="N549" i="8"/>
  <c r="O549" i="8" s="1"/>
  <c r="N561" i="8"/>
  <c r="O561" i="8" s="1"/>
  <c r="N564" i="8"/>
  <c r="O564" i="8" s="1"/>
  <c r="N582" i="8"/>
  <c r="O582" i="8" s="1"/>
  <c r="N590" i="8"/>
  <c r="O590" i="8" s="1"/>
  <c r="N591" i="8"/>
  <c r="O591" i="8" s="1"/>
  <c r="N598" i="8"/>
  <c r="O598" i="8" s="1"/>
  <c r="N599" i="8"/>
  <c r="O599" i="8" s="1"/>
  <c r="N609" i="8"/>
  <c r="O609" i="8" s="1"/>
  <c r="N617" i="8"/>
  <c r="O617" i="8" s="1"/>
  <c r="N625" i="8"/>
  <c r="O625" i="8" s="1"/>
  <c r="N652" i="8"/>
  <c r="O652" i="8" s="1"/>
  <c r="N665" i="8"/>
  <c r="O665" i="8" s="1"/>
  <c r="N680" i="8"/>
  <c r="O680" i="8" s="1"/>
  <c r="N692" i="8"/>
  <c r="O692" i="8" s="1"/>
  <c r="N525" i="8"/>
  <c r="O525" i="8" s="1"/>
  <c r="N533" i="8"/>
  <c r="O533" i="8" s="1"/>
  <c r="N541" i="8"/>
  <c r="O541" i="8" s="1"/>
  <c r="N545" i="8"/>
  <c r="O545" i="8" s="1"/>
  <c r="N553" i="8"/>
  <c r="O553" i="8" s="1"/>
  <c r="N556" i="8"/>
  <c r="O556" i="8" s="1"/>
  <c r="N568" i="8"/>
  <c r="O568" i="8" s="1"/>
  <c r="N577" i="8"/>
  <c r="O577" i="8" s="1"/>
  <c r="N605" i="8"/>
  <c r="O605" i="8" s="1"/>
  <c r="N636" i="8"/>
  <c r="O636" i="8" s="1"/>
  <c r="N647" i="8"/>
  <c r="O647" i="8" s="1"/>
  <c r="N654" i="8"/>
  <c r="O654" i="8" s="1"/>
  <c r="N671" i="8"/>
  <c r="O671" i="8" s="1"/>
  <c r="N683" i="8"/>
  <c r="O683" i="8" s="1"/>
  <c r="N688" i="8"/>
  <c r="O688" i="8" s="1"/>
  <c r="N629" i="7"/>
  <c r="O629" i="7" s="1"/>
  <c r="N669" i="7"/>
  <c r="O669" i="7" s="1"/>
  <c r="N639" i="7"/>
  <c r="O639" i="7" s="1"/>
  <c r="N603" i="7"/>
  <c r="O603" i="7" s="1"/>
  <c r="N678" i="7"/>
  <c r="O678" i="7" s="1"/>
  <c r="N622" i="7"/>
  <c r="O622" i="7" s="1"/>
  <c r="N679" i="7"/>
  <c r="O679" i="7" s="1"/>
  <c r="N681" i="7"/>
  <c r="O681" i="7" s="1"/>
  <c r="N630" i="7"/>
  <c r="O630" i="7" s="1"/>
  <c r="N683" i="7"/>
  <c r="O683" i="7" s="1"/>
  <c r="N647" i="7"/>
  <c r="O647" i="7" s="1"/>
  <c r="N671" i="7"/>
  <c r="O671" i="7" s="1"/>
  <c r="N641" i="7"/>
  <c r="O641" i="7" s="1"/>
  <c r="N665" i="7"/>
  <c r="O665" i="7" s="1"/>
  <c r="N662" i="7"/>
  <c r="O662" i="7" s="1"/>
  <c r="N635" i="7"/>
  <c r="O635" i="7" s="1"/>
  <c r="N659" i="7"/>
  <c r="O659" i="7" s="1"/>
  <c r="N604" i="7"/>
  <c r="O604" i="7" s="1"/>
  <c r="N607" i="7"/>
  <c r="O607" i="7" s="1"/>
  <c r="N615" i="7"/>
  <c r="O615" i="7" s="1"/>
  <c r="N623" i="7"/>
  <c r="O623" i="7" s="1"/>
  <c r="N645" i="7"/>
  <c r="O645" i="7" s="1"/>
  <c r="N651" i="7"/>
  <c r="O651" i="7" s="1"/>
  <c r="N652" i="7"/>
  <c r="O652" i="7" s="1"/>
  <c r="N663" i="7"/>
  <c r="O663" i="7" s="1"/>
  <c r="N609" i="7"/>
  <c r="O609" i="7" s="1"/>
  <c r="N617" i="7"/>
  <c r="O617" i="7" s="1"/>
  <c r="N628" i="7"/>
  <c r="O628" i="7" s="1"/>
  <c r="N619" i="7"/>
  <c r="O619" i="7" s="1"/>
  <c r="N631" i="7"/>
  <c r="O631" i="7" s="1"/>
  <c r="N632" i="7"/>
  <c r="O632" i="7" s="1"/>
  <c r="N680" i="7"/>
  <c r="O680" i="7" s="1"/>
  <c r="N608" i="7"/>
  <c r="O608" i="7" s="1"/>
  <c r="N637" i="7"/>
  <c r="O637" i="7" s="1"/>
  <c r="N643" i="7"/>
  <c r="O643" i="7" s="1"/>
  <c r="N653" i="7"/>
  <c r="O653" i="7" s="1"/>
  <c r="N670" i="7"/>
  <c r="O670" i="7" s="1"/>
  <c r="N673" i="7"/>
  <c r="O673" i="7" s="1"/>
  <c r="N613" i="7"/>
  <c r="O613" i="7" s="1"/>
  <c r="N621" i="7"/>
  <c r="O621" i="7" s="1"/>
  <c r="N661" i="7"/>
  <c r="O661" i="7" s="1"/>
  <c r="N682" i="7"/>
  <c r="O682" i="7" s="1"/>
  <c r="N605" i="7"/>
  <c r="O605" i="7" s="1"/>
  <c r="N618" i="7"/>
  <c r="O618" i="7" s="1"/>
  <c r="N649" i="7"/>
  <c r="O649" i="7" s="1"/>
  <c r="N655" i="7"/>
  <c r="O655" i="7" s="1"/>
  <c r="N675" i="7"/>
  <c r="O675" i="7" s="1"/>
  <c r="N627" i="7"/>
  <c r="O627" i="7" s="1"/>
  <c r="N611" i="7"/>
  <c r="O611" i="7" s="1"/>
  <c r="N648" i="7"/>
  <c r="O648" i="7" s="1"/>
  <c r="N656" i="7"/>
  <c r="O656" i="7" s="1"/>
  <c r="N674" i="7"/>
  <c r="O674" i="7" s="1"/>
  <c r="N610" i="7"/>
  <c r="O610" i="7" s="1"/>
  <c r="N614" i="7"/>
  <c r="O614" i="7" s="1"/>
  <c r="N624" i="7"/>
  <c r="O624" i="7" s="1"/>
  <c r="N626" i="7"/>
  <c r="O626" i="7" s="1"/>
  <c r="N640" i="7"/>
  <c r="O640" i="7" s="1"/>
  <c r="N658" i="7"/>
  <c r="O658" i="7" s="1"/>
  <c r="N668" i="7"/>
  <c r="O668" i="7" s="1"/>
  <c r="N644" i="7"/>
  <c r="O644" i="7" s="1"/>
  <c r="N606" i="7"/>
  <c r="O606" i="7" s="1"/>
  <c r="N634" i="7"/>
  <c r="O634" i="7" s="1"/>
  <c r="N636" i="7"/>
  <c r="O636" i="7" s="1"/>
  <c r="N646" i="7"/>
  <c r="O646" i="7" s="1"/>
  <c r="N650" i="7"/>
  <c r="O650" i="7" s="1"/>
  <c r="N657" i="7"/>
  <c r="O657" i="7" s="1"/>
  <c r="N667" i="7"/>
  <c r="O667" i="7" s="1"/>
  <c r="N612" i="7"/>
  <c r="O612" i="7" s="1"/>
  <c r="N616" i="7"/>
  <c r="O616" i="7" s="1"/>
  <c r="N625" i="7"/>
  <c r="O625" i="7" s="1"/>
  <c r="N638" i="7"/>
  <c r="O638" i="7" s="1"/>
  <c r="N642" i="7"/>
  <c r="O642" i="7" s="1"/>
  <c r="N654" i="7"/>
  <c r="O654" i="7" s="1"/>
  <c r="N660" i="7"/>
  <c r="O660" i="7" s="1"/>
  <c r="N664" i="7"/>
  <c r="O664" i="7" s="1"/>
  <c r="N676" i="7"/>
  <c r="O676" i="7" s="1"/>
  <c r="N677" i="7"/>
  <c r="O677" i="7" s="1"/>
  <c r="N685" i="7"/>
  <c r="O685" i="7" s="1"/>
  <c r="N620" i="7"/>
  <c r="O620" i="7" s="1"/>
  <c r="N633" i="7"/>
  <c r="O633" i="7" s="1"/>
  <c r="N666" i="7"/>
  <c r="O666" i="7" s="1"/>
  <c r="N672" i="7"/>
  <c r="O672" i="7" s="1"/>
  <c r="N684" i="7"/>
  <c r="O684" i="7" s="1"/>
  <c r="N595" i="7"/>
  <c r="O595" i="7" s="1"/>
  <c r="N598" i="7"/>
  <c r="O598" i="7" s="1"/>
  <c r="N364" i="7"/>
  <c r="O364" i="7" s="1"/>
  <c r="N444" i="7"/>
  <c r="O444" i="7" s="1"/>
  <c r="N395" i="7"/>
  <c r="O395" i="7" s="1"/>
  <c r="N397" i="7"/>
  <c r="O397" i="7" s="1"/>
  <c r="N287" i="7"/>
  <c r="O287" i="7" s="1"/>
  <c r="N49" i="7"/>
  <c r="O49" i="7" s="1"/>
  <c r="N190" i="7"/>
  <c r="O190" i="7" s="1"/>
  <c r="N310" i="7"/>
  <c r="O310" i="7" s="1"/>
  <c r="N301" i="7"/>
  <c r="O301" i="7" s="1"/>
  <c r="N541" i="7"/>
  <c r="O541" i="7" s="1"/>
  <c r="N556" i="7"/>
  <c r="O556" i="7" s="1"/>
  <c r="N567" i="7"/>
  <c r="O567" i="7" s="1"/>
  <c r="N575" i="7"/>
  <c r="O575" i="7" s="1"/>
  <c r="N583" i="7"/>
  <c r="O583" i="7" s="1"/>
  <c r="N600" i="7"/>
  <c r="O600" i="7" s="1"/>
  <c r="N476" i="7"/>
  <c r="O476" i="7" s="1"/>
  <c r="N347" i="7"/>
  <c r="O347" i="7" s="1"/>
  <c r="N309" i="7"/>
  <c r="O309" i="7" s="1"/>
  <c r="N588" i="7"/>
  <c r="O588" i="7" s="1"/>
  <c r="N204" i="7"/>
  <c r="O204" i="7" s="1"/>
  <c r="N447" i="7"/>
  <c r="O447" i="7" s="1"/>
  <c r="N99" i="7"/>
  <c r="O99" i="7" s="1"/>
  <c r="N163" i="7"/>
  <c r="O163" i="7" s="1"/>
  <c r="N179" i="7"/>
  <c r="O179" i="7" s="1"/>
  <c r="N247" i="7"/>
  <c r="O247" i="7" s="1"/>
  <c r="N263" i="7"/>
  <c r="O263" i="7" s="1"/>
  <c r="N235" i="7"/>
  <c r="O235" i="7" s="1"/>
  <c r="N311" i="7"/>
  <c r="O311" i="7" s="1"/>
  <c r="N149" i="7"/>
  <c r="O149" i="7" s="1"/>
  <c r="N351" i="7"/>
  <c r="O351" i="7" s="1"/>
  <c r="N367" i="7"/>
  <c r="O367" i="7" s="1"/>
  <c r="N375" i="7"/>
  <c r="O375" i="7" s="1"/>
  <c r="N383" i="7"/>
  <c r="O383" i="7" s="1"/>
  <c r="N399" i="7"/>
  <c r="O399" i="7" s="1"/>
  <c r="N407" i="7"/>
  <c r="O407" i="7" s="1"/>
  <c r="N423" i="7"/>
  <c r="O423" i="7" s="1"/>
  <c r="N596" i="7"/>
  <c r="O596" i="7" s="1"/>
  <c r="N599" i="7"/>
  <c r="O599" i="7" s="1"/>
  <c r="N84" i="7"/>
  <c r="O84" i="7" s="1"/>
  <c r="N143" i="7"/>
  <c r="O143" i="7" s="1"/>
  <c r="N175" i="7"/>
  <c r="O175" i="7" s="1"/>
  <c r="N183" i="7"/>
  <c r="O183" i="7" s="1"/>
  <c r="N251" i="7"/>
  <c r="O251" i="7" s="1"/>
  <c r="N259" i="7"/>
  <c r="O259" i="7" s="1"/>
  <c r="N318" i="7"/>
  <c r="O318" i="7" s="1"/>
  <c r="N524" i="7"/>
  <c r="O524" i="7" s="1"/>
  <c r="N156" i="7"/>
  <c r="O156" i="7" s="1"/>
  <c r="N44" i="7"/>
  <c r="O44" i="7" s="1"/>
  <c r="N78" i="7"/>
  <c r="O78" i="7" s="1"/>
  <c r="N86" i="7"/>
  <c r="O86" i="7" s="1"/>
  <c r="N103" i="7"/>
  <c r="O103" i="7" s="1"/>
  <c r="N172" i="7"/>
  <c r="O172" i="7" s="1"/>
  <c r="N210" i="7"/>
  <c r="O210" i="7" s="1"/>
  <c r="N279" i="7"/>
  <c r="O279" i="7" s="1"/>
  <c r="N336" i="7"/>
  <c r="O336" i="7" s="1"/>
  <c r="N339" i="7"/>
  <c r="O339" i="7" s="1"/>
  <c r="N377" i="7"/>
  <c r="O377" i="7" s="1"/>
  <c r="N391" i="7"/>
  <c r="O391" i="7" s="1"/>
  <c r="N415" i="7"/>
  <c r="O415" i="7" s="1"/>
  <c r="N436" i="7"/>
  <c r="O436" i="7" s="1"/>
  <c r="N513" i="7"/>
  <c r="O513" i="7" s="1"/>
  <c r="N527" i="7"/>
  <c r="O527" i="7" s="1"/>
  <c r="N572" i="7"/>
  <c r="O572" i="7" s="1"/>
  <c r="N594" i="7"/>
  <c r="O594" i="7" s="1"/>
  <c r="N41" i="7"/>
  <c r="O41" i="7" s="1"/>
  <c r="N52" i="7"/>
  <c r="O52" i="7" s="1"/>
  <c r="N83" i="7"/>
  <c r="O83" i="7" s="1"/>
  <c r="N110" i="7"/>
  <c r="O110" i="7" s="1"/>
  <c r="N133" i="7"/>
  <c r="O133" i="7" s="1"/>
  <c r="N207" i="7"/>
  <c r="O207" i="7" s="1"/>
  <c r="N278" i="7"/>
  <c r="O278" i="7" s="1"/>
  <c r="N295" i="7"/>
  <c r="O295" i="7" s="1"/>
  <c r="N303" i="7"/>
  <c r="O303" i="7" s="1"/>
  <c r="N325" i="7"/>
  <c r="O325" i="7" s="1"/>
  <c r="N333" i="7"/>
  <c r="O333" i="7" s="1"/>
  <c r="N350" i="7"/>
  <c r="O350" i="7" s="1"/>
  <c r="N374" i="7"/>
  <c r="O374" i="7" s="1"/>
  <c r="N439" i="7"/>
  <c r="O439" i="7" s="1"/>
  <c r="N486" i="7"/>
  <c r="O486" i="7" s="1"/>
  <c r="N569" i="7"/>
  <c r="O569" i="7" s="1"/>
  <c r="N495" i="7"/>
  <c r="O495" i="7" s="1"/>
  <c r="N121" i="7"/>
  <c r="O121" i="7" s="1"/>
  <c r="N270" i="7"/>
  <c r="O270" i="7" s="1"/>
  <c r="N319" i="7"/>
  <c r="O319" i="7" s="1"/>
  <c r="N335" i="7"/>
  <c r="O335" i="7" s="1"/>
  <c r="N360" i="7"/>
  <c r="O360" i="7" s="1"/>
  <c r="N392" i="7"/>
  <c r="O392" i="7" s="1"/>
  <c r="N455" i="7"/>
  <c r="O455" i="7" s="1"/>
  <c r="N460" i="7"/>
  <c r="O460" i="7" s="1"/>
  <c r="N468" i="7"/>
  <c r="O468" i="7" s="1"/>
  <c r="N509" i="7"/>
  <c r="O509" i="7" s="1"/>
  <c r="N529" i="7"/>
  <c r="O529" i="7" s="1"/>
  <c r="N560" i="7"/>
  <c r="O560" i="7" s="1"/>
  <c r="N56" i="7"/>
  <c r="O56" i="7" s="1"/>
  <c r="N470" i="7"/>
  <c r="O470" i="7" s="1"/>
  <c r="N40" i="7"/>
  <c r="O40" i="7" s="1"/>
  <c r="N65" i="7"/>
  <c r="O65" i="7" s="1"/>
  <c r="N71" i="7"/>
  <c r="O71" i="7" s="1"/>
  <c r="N109" i="7"/>
  <c r="O109" i="7" s="1"/>
  <c r="N138" i="7"/>
  <c r="O138" i="7" s="1"/>
  <c r="N151" i="7"/>
  <c r="O151" i="7" s="1"/>
  <c r="N160" i="7"/>
  <c r="O160" i="7" s="1"/>
  <c r="N239" i="7"/>
  <c r="O239" i="7" s="1"/>
  <c r="N269" i="7"/>
  <c r="O269" i="7" s="1"/>
  <c r="N277" i="7"/>
  <c r="O277" i="7" s="1"/>
  <c r="N286" i="7"/>
  <c r="O286" i="7" s="1"/>
  <c r="N294" i="7"/>
  <c r="O294" i="7" s="1"/>
  <c r="N302" i="7"/>
  <c r="O302" i="7" s="1"/>
  <c r="N332" i="7"/>
  <c r="O332" i="7" s="1"/>
  <c r="N349" i="7"/>
  <c r="O349" i="7" s="1"/>
  <c r="N357" i="7"/>
  <c r="O357" i="7" s="1"/>
  <c r="N381" i="7"/>
  <c r="O381" i="7" s="1"/>
  <c r="N452" i="7"/>
  <c r="O452" i="7" s="1"/>
  <c r="N479" i="7"/>
  <c r="O479" i="7" s="1"/>
  <c r="N551" i="7"/>
  <c r="O551" i="7" s="1"/>
  <c r="N62" i="7"/>
  <c r="O62" i="7" s="1"/>
  <c r="N87" i="7"/>
  <c r="O87" i="7" s="1"/>
  <c r="N117" i="7"/>
  <c r="O117" i="7" s="1"/>
  <c r="N162" i="7"/>
  <c r="O162" i="7" s="1"/>
  <c r="N343" i="7"/>
  <c r="O343" i="7" s="1"/>
  <c r="N370" i="7"/>
  <c r="O370" i="7" s="1"/>
  <c r="N405" i="7"/>
  <c r="O405" i="7" s="1"/>
  <c r="N421" i="7"/>
  <c r="O421" i="7" s="1"/>
  <c r="N429" i="7"/>
  <c r="O429" i="7" s="1"/>
  <c r="N449" i="7"/>
  <c r="O449" i="7" s="1"/>
  <c r="N487" i="7"/>
  <c r="O487" i="7" s="1"/>
  <c r="N503" i="7"/>
  <c r="O503" i="7" s="1"/>
  <c r="N528" i="7"/>
  <c r="O528" i="7" s="1"/>
  <c r="N531" i="7"/>
  <c r="O531" i="7" s="1"/>
  <c r="N59" i="7"/>
  <c r="O59" i="7" s="1"/>
  <c r="N98" i="7"/>
  <c r="O98" i="7" s="1"/>
  <c r="N104" i="7"/>
  <c r="O104" i="7" s="1"/>
  <c r="N115" i="7"/>
  <c r="O115" i="7" s="1"/>
  <c r="N130" i="7"/>
  <c r="O130" i="7" s="1"/>
  <c r="N158" i="7"/>
  <c r="O158" i="7" s="1"/>
  <c r="N164" i="7"/>
  <c r="O164" i="7" s="1"/>
  <c r="N167" i="7"/>
  <c r="O167" i="7" s="1"/>
  <c r="N187" i="7"/>
  <c r="O187" i="7" s="1"/>
  <c r="N212" i="7"/>
  <c r="O212" i="7" s="1"/>
  <c r="N215" i="7"/>
  <c r="O215" i="7" s="1"/>
  <c r="N244" i="7"/>
  <c r="O244" i="7" s="1"/>
  <c r="N285" i="7"/>
  <c r="O285" i="7" s="1"/>
  <c r="N390" i="7"/>
  <c r="O390" i="7" s="1"/>
  <c r="N461" i="7"/>
  <c r="O461" i="7" s="1"/>
  <c r="N497" i="7"/>
  <c r="O497" i="7" s="1"/>
  <c r="N549" i="7"/>
  <c r="O549" i="7" s="1"/>
  <c r="N359" i="7"/>
  <c r="O359" i="7" s="1"/>
  <c r="N587" i="7"/>
  <c r="O587" i="7" s="1"/>
  <c r="N591" i="7"/>
  <c r="O591" i="7" s="1"/>
  <c r="N355" i="7"/>
  <c r="O355" i="7" s="1"/>
  <c r="N430" i="7"/>
  <c r="O430" i="7" s="1"/>
  <c r="N463" i="7"/>
  <c r="O463" i="7" s="1"/>
  <c r="N478" i="7"/>
  <c r="O478" i="7" s="1"/>
  <c r="N481" i="7"/>
  <c r="O481" i="7" s="1"/>
  <c r="N484" i="7"/>
  <c r="O484" i="7" s="1"/>
  <c r="N521" i="7"/>
  <c r="O521" i="7" s="1"/>
  <c r="N533" i="7"/>
  <c r="O533" i="7" s="1"/>
  <c r="N539" i="7"/>
  <c r="O539" i="7" s="1"/>
  <c r="N545" i="7"/>
  <c r="O545" i="7" s="1"/>
  <c r="N566" i="7"/>
  <c r="O566" i="7" s="1"/>
  <c r="N581" i="7"/>
  <c r="O581" i="7" s="1"/>
  <c r="N275" i="7"/>
  <c r="O275" i="7" s="1"/>
  <c r="N323" i="7"/>
  <c r="O323" i="7" s="1"/>
  <c r="N112" i="7"/>
  <c r="O112" i="7" s="1"/>
  <c r="N206" i="7"/>
  <c r="O206" i="7" s="1"/>
  <c r="N223" i="7"/>
  <c r="O223" i="7" s="1"/>
  <c r="N271" i="7"/>
  <c r="O271" i="7" s="1"/>
  <c r="N315" i="7"/>
  <c r="O315" i="7" s="1"/>
  <c r="N457" i="7"/>
  <c r="O457" i="7" s="1"/>
  <c r="N469" i="7"/>
  <c r="O469" i="7" s="1"/>
  <c r="N496" i="7"/>
  <c r="O496" i="7" s="1"/>
  <c r="N548" i="7"/>
  <c r="O548" i="7" s="1"/>
  <c r="N69" i="7"/>
  <c r="O69" i="7" s="1"/>
  <c r="N75" i="7"/>
  <c r="O75" i="7" s="1"/>
  <c r="N134" i="7"/>
  <c r="O134" i="7" s="1"/>
  <c r="N437" i="7"/>
  <c r="O437" i="7" s="1"/>
  <c r="N519" i="7"/>
  <c r="O519" i="7" s="1"/>
  <c r="N58" i="7"/>
  <c r="O58" i="7" s="1"/>
  <c r="N73" i="7"/>
  <c r="O73" i="7" s="1"/>
  <c r="N129" i="7"/>
  <c r="O129" i="7" s="1"/>
  <c r="N135" i="7"/>
  <c r="O135" i="7" s="1"/>
  <c r="N180" i="7"/>
  <c r="O180" i="7" s="1"/>
  <c r="N191" i="7"/>
  <c r="O191" i="7" s="1"/>
  <c r="N211" i="7"/>
  <c r="O211" i="7" s="1"/>
  <c r="N243" i="7"/>
  <c r="O243" i="7" s="1"/>
  <c r="N252" i="7"/>
  <c r="O252" i="7" s="1"/>
  <c r="N410" i="7"/>
  <c r="O410" i="7" s="1"/>
  <c r="N465" i="7"/>
  <c r="O465" i="7" s="1"/>
  <c r="N471" i="7"/>
  <c r="O471" i="7" s="1"/>
  <c r="N492" i="7"/>
  <c r="O492" i="7" s="1"/>
  <c r="N511" i="7"/>
  <c r="O511" i="7" s="1"/>
  <c r="N517" i="7"/>
  <c r="O517" i="7" s="1"/>
  <c r="N520" i="7"/>
  <c r="O520" i="7" s="1"/>
  <c r="N535" i="7"/>
  <c r="O535" i="7" s="1"/>
  <c r="N562" i="7"/>
  <c r="O562" i="7" s="1"/>
  <c r="N571" i="7"/>
  <c r="O571" i="7" s="1"/>
  <c r="N580" i="7"/>
  <c r="O580" i="7" s="1"/>
  <c r="N137" i="7"/>
  <c r="O137" i="7" s="1"/>
  <c r="N76" i="7"/>
  <c r="O76" i="7" s="1"/>
  <c r="N88" i="7"/>
  <c r="O88" i="7" s="1"/>
  <c r="N91" i="7"/>
  <c r="O91" i="7" s="1"/>
  <c r="N123" i="7"/>
  <c r="O123" i="7" s="1"/>
  <c r="N174" i="7"/>
  <c r="O174" i="7" s="1"/>
  <c r="N197" i="7"/>
  <c r="O197" i="7" s="1"/>
  <c r="N231" i="7"/>
  <c r="O231" i="7" s="1"/>
  <c r="N255" i="7"/>
  <c r="O255" i="7" s="1"/>
  <c r="N273" i="7"/>
  <c r="O273" i="7" s="1"/>
  <c r="N317" i="7"/>
  <c r="O317" i="7" s="1"/>
  <c r="N327" i="7"/>
  <c r="O327" i="7" s="1"/>
  <c r="N388" i="7"/>
  <c r="O388" i="7" s="1"/>
  <c r="N413" i="7"/>
  <c r="O413" i="7" s="1"/>
  <c r="N568" i="7"/>
  <c r="O568" i="7" s="1"/>
  <c r="N54" i="7"/>
  <c r="O54" i="7" s="1"/>
  <c r="N60" i="7"/>
  <c r="O60" i="7" s="1"/>
  <c r="N79" i="7"/>
  <c r="O79" i="7" s="1"/>
  <c r="N85" i="7"/>
  <c r="O85" i="7" s="1"/>
  <c r="N93" i="7"/>
  <c r="O93" i="7" s="1"/>
  <c r="N105" i="7"/>
  <c r="O105" i="7" s="1"/>
  <c r="N111" i="7"/>
  <c r="O111" i="7" s="1"/>
  <c r="N125" i="7"/>
  <c r="O125" i="7" s="1"/>
  <c r="N147" i="7"/>
  <c r="O147" i="7" s="1"/>
  <c r="N159" i="7"/>
  <c r="O159" i="7" s="1"/>
  <c r="N171" i="7"/>
  <c r="O171" i="7" s="1"/>
  <c r="N182" i="7"/>
  <c r="O182" i="7" s="1"/>
  <c r="N188" i="7"/>
  <c r="O188" i="7" s="1"/>
  <c r="N293" i="7"/>
  <c r="O293" i="7" s="1"/>
  <c r="N341" i="7"/>
  <c r="O341" i="7" s="1"/>
  <c r="N356" i="7"/>
  <c r="O356" i="7" s="1"/>
  <c r="N382" i="7"/>
  <c r="O382" i="7" s="1"/>
  <c r="N431" i="7"/>
  <c r="O431" i="7" s="1"/>
  <c r="N501" i="7"/>
  <c r="O501" i="7" s="1"/>
  <c r="N516" i="7"/>
  <c r="O516" i="7" s="1"/>
  <c r="N559" i="7"/>
  <c r="O559" i="7" s="1"/>
  <c r="N564" i="7"/>
  <c r="O564" i="7" s="1"/>
  <c r="N45" i="7"/>
  <c r="O45" i="7" s="1"/>
  <c r="N53" i="7"/>
  <c r="O53" i="7" s="1"/>
  <c r="N92" i="7"/>
  <c r="O92" i="7" s="1"/>
  <c r="N114" i="7"/>
  <c r="O114" i="7" s="1"/>
  <c r="N118" i="7"/>
  <c r="O118" i="7" s="1"/>
  <c r="N157" i="7"/>
  <c r="O157" i="7" s="1"/>
  <c r="N173" i="7"/>
  <c r="O173" i="7" s="1"/>
  <c r="N181" i="7"/>
  <c r="O181" i="7" s="1"/>
  <c r="N189" i="7"/>
  <c r="O189" i="7" s="1"/>
  <c r="N192" i="7"/>
  <c r="O192" i="7" s="1"/>
  <c r="N236" i="7"/>
  <c r="O236" i="7" s="1"/>
  <c r="N260" i="7"/>
  <c r="O260" i="7" s="1"/>
  <c r="N543" i="7"/>
  <c r="O543" i="7" s="1"/>
  <c r="N48" i="7"/>
  <c r="O48" i="7" s="1"/>
  <c r="N63" i="7"/>
  <c r="O63" i="7" s="1"/>
  <c r="N64" i="7"/>
  <c r="O64" i="7" s="1"/>
  <c r="N102" i="7"/>
  <c r="O102" i="7" s="1"/>
  <c r="N128" i="7"/>
  <c r="O128" i="7" s="1"/>
  <c r="N141" i="7"/>
  <c r="O141" i="7" s="1"/>
  <c r="N142" i="7"/>
  <c r="O142" i="7" s="1"/>
  <c r="N145" i="7"/>
  <c r="O145" i="7" s="1"/>
  <c r="N148" i="7"/>
  <c r="O148" i="7" s="1"/>
  <c r="N152" i="7"/>
  <c r="O152" i="7" s="1"/>
  <c r="N168" i="7"/>
  <c r="O168" i="7" s="1"/>
  <c r="N176" i="7"/>
  <c r="O176" i="7" s="1"/>
  <c r="N184" i="7"/>
  <c r="O184" i="7" s="1"/>
  <c r="N195" i="7"/>
  <c r="O195" i="7" s="1"/>
  <c r="N224" i="7"/>
  <c r="O224" i="7" s="1"/>
  <c r="N227" i="7"/>
  <c r="O227" i="7" s="1"/>
  <c r="N39" i="7"/>
  <c r="O39" i="7" s="1"/>
  <c r="N55" i="7"/>
  <c r="O55" i="7" s="1"/>
  <c r="N68" i="7"/>
  <c r="O68" i="7" s="1"/>
  <c r="N72" i="7"/>
  <c r="O72" i="7" s="1"/>
  <c r="N77" i="7"/>
  <c r="O77" i="7" s="1"/>
  <c r="N80" i="7"/>
  <c r="O80" i="7" s="1"/>
  <c r="N94" i="7"/>
  <c r="O94" i="7" s="1"/>
  <c r="N95" i="7"/>
  <c r="O95" i="7" s="1"/>
  <c r="N101" i="7"/>
  <c r="O101" i="7" s="1"/>
  <c r="N106" i="7"/>
  <c r="O106" i="7" s="1"/>
  <c r="N113" i="7"/>
  <c r="O113" i="7" s="1"/>
  <c r="N120" i="7"/>
  <c r="O120" i="7" s="1"/>
  <c r="N140" i="7"/>
  <c r="O140" i="7" s="1"/>
  <c r="N144" i="7"/>
  <c r="O144" i="7" s="1"/>
  <c r="N155" i="7"/>
  <c r="O155" i="7" s="1"/>
  <c r="N203" i="7"/>
  <c r="O203" i="7" s="1"/>
  <c r="N232" i="7"/>
  <c r="O232" i="7" s="1"/>
  <c r="N493" i="7"/>
  <c r="O493" i="7" s="1"/>
  <c r="N38" i="7"/>
  <c r="O38" i="7" s="1"/>
  <c r="N43" i="7"/>
  <c r="O43" i="7" s="1"/>
  <c r="N47" i="7"/>
  <c r="O47" i="7" s="1"/>
  <c r="N89" i="7"/>
  <c r="O89" i="7" s="1"/>
  <c r="N90" i="7"/>
  <c r="O90" i="7" s="1"/>
  <c r="N97" i="7"/>
  <c r="O97" i="7" s="1"/>
  <c r="N124" i="7"/>
  <c r="O124" i="7" s="1"/>
  <c r="N127" i="7"/>
  <c r="O127" i="7" s="1"/>
  <c r="N132" i="7"/>
  <c r="O132" i="7" s="1"/>
  <c r="N136" i="7"/>
  <c r="O136" i="7" s="1"/>
  <c r="N154" i="7"/>
  <c r="O154" i="7" s="1"/>
  <c r="N166" i="7"/>
  <c r="O166" i="7" s="1"/>
  <c r="N170" i="7"/>
  <c r="O170" i="7" s="1"/>
  <c r="N178" i="7"/>
  <c r="O178" i="7" s="1"/>
  <c r="N186" i="7"/>
  <c r="O186" i="7" s="1"/>
  <c r="N200" i="7"/>
  <c r="O200" i="7" s="1"/>
  <c r="N220" i="7"/>
  <c r="O220" i="7" s="1"/>
  <c r="N389" i="7"/>
  <c r="O389" i="7" s="1"/>
  <c r="N46" i="7"/>
  <c r="O46" i="7" s="1"/>
  <c r="N50" i="7"/>
  <c r="O50" i="7" s="1"/>
  <c r="N51" i="7"/>
  <c r="O51" i="7" s="1"/>
  <c r="N57" i="7"/>
  <c r="O57" i="7" s="1"/>
  <c r="N61" i="7"/>
  <c r="O61" i="7" s="1"/>
  <c r="N66" i="7"/>
  <c r="O66" i="7" s="1"/>
  <c r="N67" i="7"/>
  <c r="O67" i="7" s="1"/>
  <c r="N70" i="7"/>
  <c r="O70" i="7" s="1"/>
  <c r="N74" i="7"/>
  <c r="O74" i="7" s="1"/>
  <c r="N82" i="7"/>
  <c r="O82" i="7" s="1"/>
  <c r="N100" i="7"/>
  <c r="O100" i="7" s="1"/>
  <c r="N108" i="7"/>
  <c r="O108" i="7" s="1"/>
  <c r="N116" i="7"/>
  <c r="O116" i="7" s="1"/>
  <c r="N119" i="7"/>
  <c r="O119" i="7" s="1"/>
  <c r="N122" i="7"/>
  <c r="O122" i="7" s="1"/>
  <c r="N126" i="7"/>
  <c r="O126" i="7" s="1"/>
  <c r="N139" i="7"/>
  <c r="O139" i="7" s="1"/>
  <c r="N146" i="7"/>
  <c r="O146" i="7" s="1"/>
  <c r="N169" i="7"/>
  <c r="O169" i="7" s="1"/>
  <c r="N177" i="7"/>
  <c r="O177" i="7" s="1"/>
  <c r="N185" i="7"/>
  <c r="O185" i="7" s="1"/>
  <c r="N193" i="7"/>
  <c r="O193" i="7" s="1"/>
  <c r="N228" i="7"/>
  <c r="O228" i="7" s="1"/>
  <c r="N42" i="7"/>
  <c r="O42" i="7" s="1"/>
  <c r="N81" i="7"/>
  <c r="O81" i="7" s="1"/>
  <c r="N96" i="7"/>
  <c r="O96" i="7" s="1"/>
  <c r="N107" i="7"/>
  <c r="O107" i="7" s="1"/>
  <c r="N131" i="7"/>
  <c r="O131" i="7" s="1"/>
  <c r="N150" i="7"/>
  <c r="O150" i="7" s="1"/>
  <c r="N153" i="7"/>
  <c r="O153" i="7" s="1"/>
  <c r="N161" i="7"/>
  <c r="O161" i="7" s="1"/>
  <c r="N165" i="7"/>
  <c r="O165" i="7" s="1"/>
  <c r="N196" i="7"/>
  <c r="O196" i="7" s="1"/>
  <c r="N199" i="7"/>
  <c r="O199" i="7" s="1"/>
  <c r="N216" i="7"/>
  <c r="O216" i="7" s="1"/>
  <c r="N219" i="7"/>
  <c r="O219" i="7" s="1"/>
  <c r="N525" i="7"/>
  <c r="O525" i="7" s="1"/>
  <c r="N194" i="7"/>
  <c r="O194" i="7" s="1"/>
  <c r="N202" i="7"/>
  <c r="O202" i="7" s="1"/>
  <c r="N267" i="7"/>
  <c r="O267" i="7" s="1"/>
  <c r="N281" i="7"/>
  <c r="O281" i="7" s="1"/>
  <c r="N289" i="7"/>
  <c r="O289" i="7" s="1"/>
  <c r="N297" i="7"/>
  <c r="O297" i="7" s="1"/>
  <c r="N305" i="7"/>
  <c r="O305" i="7" s="1"/>
  <c r="N313" i="7"/>
  <c r="O313" i="7" s="1"/>
  <c r="N321" i="7"/>
  <c r="O321" i="7" s="1"/>
  <c r="N329" i="7"/>
  <c r="O329" i="7" s="1"/>
  <c r="N346" i="7"/>
  <c r="O346" i="7" s="1"/>
  <c r="N361" i="7"/>
  <c r="O361" i="7" s="1"/>
  <c r="N371" i="7"/>
  <c r="O371" i="7" s="1"/>
  <c r="N385" i="7"/>
  <c r="O385" i="7" s="1"/>
  <c r="N403" i="7"/>
  <c r="O403" i="7" s="1"/>
  <c r="N414" i="7"/>
  <c r="O414" i="7" s="1"/>
  <c r="N417" i="7"/>
  <c r="O417" i="7" s="1"/>
  <c r="N420" i="7"/>
  <c r="O420" i="7" s="1"/>
  <c r="N424" i="7"/>
  <c r="O424" i="7" s="1"/>
  <c r="N434" i="7"/>
  <c r="O434" i="7" s="1"/>
  <c r="N435" i="7"/>
  <c r="O435" i="7" s="1"/>
  <c r="N438" i="7"/>
  <c r="O438" i="7" s="1"/>
  <c r="N442" i="7"/>
  <c r="O442" i="7" s="1"/>
  <c r="N456" i="7"/>
  <c r="O456" i="7" s="1"/>
  <c r="N467" i="7"/>
  <c r="O467" i="7" s="1"/>
  <c r="N474" i="7"/>
  <c r="O474" i="7" s="1"/>
  <c r="N488" i="7"/>
  <c r="O488" i="7" s="1"/>
  <c r="N499" i="7"/>
  <c r="O499" i="7" s="1"/>
  <c r="N506" i="7"/>
  <c r="O506" i="7" s="1"/>
  <c r="N510" i="7"/>
  <c r="O510" i="7" s="1"/>
  <c r="N538" i="7"/>
  <c r="O538" i="7" s="1"/>
  <c r="N550" i="7"/>
  <c r="O550" i="7" s="1"/>
  <c r="N553" i="7"/>
  <c r="O553" i="7" s="1"/>
  <c r="N565" i="7"/>
  <c r="O565" i="7" s="1"/>
  <c r="N578" i="7"/>
  <c r="O578" i="7" s="1"/>
  <c r="N582" i="7"/>
  <c r="O582" i="7" s="1"/>
  <c r="N585" i="7"/>
  <c r="O585" i="7" s="1"/>
  <c r="N589" i="7"/>
  <c r="O589" i="7" s="1"/>
  <c r="N198" i="7"/>
  <c r="O198" i="7" s="1"/>
  <c r="N214" i="7"/>
  <c r="O214" i="7" s="1"/>
  <c r="N218" i="7"/>
  <c r="O218" i="7" s="1"/>
  <c r="N222" i="7"/>
  <c r="O222" i="7" s="1"/>
  <c r="N226" i="7"/>
  <c r="O226" i="7" s="1"/>
  <c r="N230" i="7"/>
  <c r="O230" i="7" s="1"/>
  <c r="N234" i="7"/>
  <c r="O234" i="7" s="1"/>
  <c r="N238" i="7"/>
  <c r="O238" i="7" s="1"/>
  <c r="N242" i="7"/>
  <c r="O242" i="7" s="1"/>
  <c r="N246" i="7"/>
  <c r="O246" i="7" s="1"/>
  <c r="N250" i="7"/>
  <c r="O250" i="7" s="1"/>
  <c r="N254" i="7"/>
  <c r="O254" i="7" s="1"/>
  <c r="N258" i="7"/>
  <c r="O258" i="7" s="1"/>
  <c r="N262" i="7"/>
  <c r="O262" i="7" s="1"/>
  <c r="N266" i="7"/>
  <c r="O266" i="7" s="1"/>
  <c r="N276" i="7"/>
  <c r="O276" i="7" s="1"/>
  <c r="N284" i="7"/>
  <c r="O284" i="7" s="1"/>
  <c r="N292" i="7"/>
  <c r="O292" i="7" s="1"/>
  <c r="N300" i="7"/>
  <c r="O300" i="7" s="1"/>
  <c r="N308" i="7"/>
  <c r="O308" i="7" s="1"/>
  <c r="N316" i="7"/>
  <c r="O316" i="7" s="1"/>
  <c r="N324" i="7"/>
  <c r="O324" i="7" s="1"/>
  <c r="N328" i="7"/>
  <c r="O328" i="7" s="1"/>
  <c r="N342" i="7"/>
  <c r="O342" i="7" s="1"/>
  <c r="N402" i="7"/>
  <c r="O402" i="7" s="1"/>
  <c r="N406" i="7"/>
  <c r="O406" i="7" s="1"/>
  <c r="N453" i="7"/>
  <c r="O453" i="7" s="1"/>
  <c r="N485" i="7"/>
  <c r="O485" i="7" s="1"/>
  <c r="N542" i="7"/>
  <c r="O542" i="7" s="1"/>
  <c r="N563" i="7"/>
  <c r="O563" i="7" s="1"/>
  <c r="N592" i="7"/>
  <c r="O592" i="7" s="1"/>
  <c r="N201" i="7"/>
  <c r="O201" i="7" s="1"/>
  <c r="N209" i="7"/>
  <c r="O209" i="7" s="1"/>
  <c r="N338" i="7"/>
  <c r="O338" i="7" s="1"/>
  <c r="N353" i="7"/>
  <c r="O353" i="7" s="1"/>
  <c r="N366" i="7"/>
  <c r="O366" i="7" s="1"/>
  <c r="N380" i="7"/>
  <c r="O380" i="7" s="1"/>
  <c r="N384" i="7"/>
  <c r="O384" i="7" s="1"/>
  <c r="N409" i="7"/>
  <c r="O409" i="7" s="1"/>
  <c r="N412" i="7"/>
  <c r="O412" i="7" s="1"/>
  <c r="N416" i="7"/>
  <c r="O416" i="7" s="1"/>
  <c r="N427" i="7"/>
  <c r="O427" i="7" s="1"/>
  <c r="N448" i="7"/>
  <c r="O448" i="7" s="1"/>
  <c r="N459" i="7"/>
  <c r="O459" i="7" s="1"/>
  <c r="N466" i="7"/>
  <c r="O466" i="7" s="1"/>
  <c r="N480" i="7"/>
  <c r="O480" i="7" s="1"/>
  <c r="N491" i="7"/>
  <c r="O491" i="7" s="1"/>
  <c r="N498" i="7"/>
  <c r="O498" i="7" s="1"/>
  <c r="N502" i="7"/>
  <c r="O502" i="7" s="1"/>
  <c r="N523" i="7"/>
  <c r="O523" i="7" s="1"/>
  <c r="N530" i="7"/>
  <c r="O530" i="7" s="1"/>
  <c r="N557" i="7"/>
  <c r="O557" i="7" s="1"/>
  <c r="N570" i="7"/>
  <c r="O570" i="7" s="1"/>
  <c r="N574" i="7"/>
  <c r="O574" i="7" s="1"/>
  <c r="N577" i="7"/>
  <c r="O577" i="7" s="1"/>
  <c r="N602" i="7"/>
  <c r="O602" i="7" s="1"/>
  <c r="N217" i="7"/>
  <c r="O217" i="7" s="1"/>
  <c r="N233" i="7"/>
  <c r="O233" i="7" s="1"/>
  <c r="N241" i="7"/>
  <c r="O241" i="7" s="1"/>
  <c r="N249" i="7"/>
  <c r="O249" i="7" s="1"/>
  <c r="N257" i="7"/>
  <c r="O257" i="7" s="1"/>
  <c r="N265" i="7"/>
  <c r="O265" i="7" s="1"/>
  <c r="N280" i="7"/>
  <c r="O280" i="7" s="1"/>
  <c r="N288" i="7"/>
  <c r="O288" i="7" s="1"/>
  <c r="N296" i="7"/>
  <c r="O296" i="7" s="1"/>
  <c r="N304" i="7"/>
  <c r="O304" i="7" s="1"/>
  <c r="N312" i="7"/>
  <c r="O312" i="7" s="1"/>
  <c r="N320" i="7"/>
  <c r="O320" i="7" s="1"/>
  <c r="N331" i="7"/>
  <c r="O331" i="7" s="1"/>
  <c r="N334" i="7"/>
  <c r="O334" i="7" s="1"/>
  <c r="N348" i="7"/>
  <c r="O348" i="7" s="1"/>
  <c r="N352" i="7"/>
  <c r="O352" i="7" s="1"/>
  <c r="N363" i="7"/>
  <c r="O363" i="7" s="1"/>
  <c r="N373" i="7"/>
  <c r="O373" i="7" s="1"/>
  <c r="N376" i="7"/>
  <c r="O376" i="7" s="1"/>
  <c r="N387" i="7"/>
  <c r="O387" i="7" s="1"/>
  <c r="N394" i="7"/>
  <c r="O394" i="7" s="1"/>
  <c r="N398" i="7"/>
  <c r="O398" i="7" s="1"/>
  <c r="N419" i="7"/>
  <c r="O419" i="7" s="1"/>
  <c r="N426" i="7"/>
  <c r="O426" i="7" s="1"/>
  <c r="N441" i="7"/>
  <c r="O441" i="7" s="1"/>
  <c r="N445" i="7"/>
  <c r="O445" i="7" s="1"/>
  <c r="N462" i="7"/>
  <c r="O462" i="7" s="1"/>
  <c r="N473" i="7"/>
  <c r="O473" i="7" s="1"/>
  <c r="N477" i="7"/>
  <c r="O477" i="7" s="1"/>
  <c r="N505" i="7"/>
  <c r="O505" i="7" s="1"/>
  <c r="N508" i="7"/>
  <c r="O508" i="7" s="1"/>
  <c r="N512" i="7"/>
  <c r="O512" i="7" s="1"/>
  <c r="N534" i="7"/>
  <c r="O534" i="7" s="1"/>
  <c r="N537" i="7"/>
  <c r="O537" i="7" s="1"/>
  <c r="N540" i="7"/>
  <c r="O540" i="7" s="1"/>
  <c r="N544" i="7"/>
  <c r="O544" i="7" s="1"/>
  <c r="N552" i="7"/>
  <c r="O552" i="7" s="1"/>
  <c r="N555" i="7"/>
  <c r="O555" i="7" s="1"/>
  <c r="N584" i="7"/>
  <c r="O584" i="7" s="1"/>
  <c r="N205" i="7"/>
  <c r="O205" i="7" s="1"/>
  <c r="N208" i="7"/>
  <c r="O208" i="7" s="1"/>
  <c r="N225" i="7"/>
  <c r="O225" i="7" s="1"/>
  <c r="N268" i="7"/>
  <c r="O268" i="7" s="1"/>
  <c r="N272" i="7"/>
  <c r="O272" i="7" s="1"/>
  <c r="N283" i="7"/>
  <c r="O283" i="7" s="1"/>
  <c r="N291" i="7"/>
  <c r="O291" i="7" s="1"/>
  <c r="N299" i="7"/>
  <c r="O299" i="7" s="1"/>
  <c r="N307" i="7"/>
  <c r="O307" i="7" s="1"/>
  <c r="N330" i="7"/>
  <c r="O330" i="7" s="1"/>
  <c r="N345" i="7"/>
  <c r="O345" i="7" s="1"/>
  <c r="N362" i="7"/>
  <c r="O362" i="7" s="1"/>
  <c r="N369" i="7"/>
  <c r="O369" i="7" s="1"/>
  <c r="N372" i="7"/>
  <c r="O372" i="7" s="1"/>
  <c r="N401" i="7"/>
  <c r="O401" i="7" s="1"/>
  <c r="N404" i="7"/>
  <c r="O404" i="7" s="1"/>
  <c r="N408" i="7"/>
  <c r="O408" i="7" s="1"/>
  <c r="N433" i="7"/>
  <c r="O433" i="7" s="1"/>
  <c r="N440" i="7"/>
  <c r="O440" i="7" s="1"/>
  <c r="N451" i="7"/>
  <c r="O451" i="7" s="1"/>
  <c r="N454" i="7"/>
  <c r="O454" i="7" s="1"/>
  <c r="N458" i="7"/>
  <c r="O458" i="7" s="1"/>
  <c r="N472" i="7"/>
  <c r="O472" i="7" s="1"/>
  <c r="N483" i="7"/>
  <c r="O483" i="7" s="1"/>
  <c r="N490" i="7"/>
  <c r="O490" i="7" s="1"/>
  <c r="N494" i="7"/>
  <c r="O494" i="7" s="1"/>
  <c r="N515" i="7"/>
  <c r="O515" i="7" s="1"/>
  <c r="N522" i="7"/>
  <c r="O522" i="7" s="1"/>
  <c r="N526" i="7"/>
  <c r="O526" i="7" s="1"/>
  <c r="N601" i="7"/>
  <c r="O601" i="7" s="1"/>
  <c r="N240" i="7"/>
  <c r="O240" i="7" s="1"/>
  <c r="N248" i="7"/>
  <c r="O248" i="7" s="1"/>
  <c r="N256" i="7"/>
  <c r="O256" i="7" s="1"/>
  <c r="N264" i="7"/>
  <c r="O264" i="7" s="1"/>
  <c r="N282" i="7"/>
  <c r="O282" i="7" s="1"/>
  <c r="N290" i="7"/>
  <c r="O290" i="7" s="1"/>
  <c r="N298" i="7"/>
  <c r="O298" i="7" s="1"/>
  <c r="N306" i="7"/>
  <c r="O306" i="7" s="1"/>
  <c r="N314" i="7"/>
  <c r="O314" i="7" s="1"/>
  <c r="N322" i="7"/>
  <c r="O322" i="7" s="1"/>
  <c r="N326" i="7"/>
  <c r="O326" i="7" s="1"/>
  <c r="N340" i="7"/>
  <c r="O340" i="7" s="1"/>
  <c r="N344" i="7"/>
  <c r="O344" i="7" s="1"/>
  <c r="N358" i="7"/>
  <c r="O358" i="7" s="1"/>
  <c r="N379" i="7"/>
  <c r="O379" i="7" s="1"/>
  <c r="N386" i="7"/>
  <c r="O386" i="7" s="1"/>
  <c r="N418" i="7"/>
  <c r="O418" i="7" s="1"/>
  <c r="N500" i="7"/>
  <c r="O500" i="7" s="1"/>
  <c r="N504" i="7"/>
  <c r="O504" i="7" s="1"/>
  <c r="N532" i="7"/>
  <c r="O532" i="7" s="1"/>
  <c r="N536" i="7"/>
  <c r="O536" i="7" s="1"/>
  <c r="N547" i="7"/>
  <c r="O547" i="7" s="1"/>
  <c r="N576" i="7"/>
  <c r="O576" i="7" s="1"/>
  <c r="N213" i="7"/>
  <c r="O213" i="7" s="1"/>
  <c r="N221" i="7"/>
  <c r="O221" i="7" s="1"/>
  <c r="N229" i="7"/>
  <c r="O229" i="7" s="1"/>
  <c r="N237" i="7"/>
  <c r="O237" i="7" s="1"/>
  <c r="N245" i="7"/>
  <c r="O245" i="7" s="1"/>
  <c r="N253" i="7"/>
  <c r="O253" i="7" s="1"/>
  <c r="N261" i="7"/>
  <c r="O261" i="7" s="1"/>
  <c r="N274" i="7"/>
  <c r="O274" i="7" s="1"/>
  <c r="N337" i="7"/>
  <c r="O337" i="7" s="1"/>
  <c r="N354" i="7"/>
  <c r="O354" i="7" s="1"/>
  <c r="N365" i="7"/>
  <c r="O365" i="7" s="1"/>
  <c r="N368" i="7"/>
  <c r="O368" i="7" s="1"/>
  <c r="N378" i="7"/>
  <c r="O378" i="7" s="1"/>
  <c r="N393" i="7"/>
  <c r="O393" i="7" s="1"/>
  <c r="N396" i="7"/>
  <c r="O396" i="7" s="1"/>
  <c r="N400" i="7"/>
  <c r="O400" i="7" s="1"/>
  <c r="N411" i="7"/>
  <c r="O411" i="7" s="1"/>
  <c r="N422" i="7"/>
  <c r="O422" i="7" s="1"/>
  <c r="N425" i="7"/>
  <c r="O425" i="7" s="1"/>
  <c r="N428" i="7"/>
  <c r="O428" i="7" s="1"/>
  <c r="N432" i="7"/>
  <c r="O432" i="7" s="1"/>
  <c r="N443" i="7"/>
  <c r="O443" i="7" s="1"/>
  <c r="N446" i="7"/>
  <c r="O446" i="7" s="1"/>
  <c r="N450" i="7"/>
  <c r="O450" i="7" s="1"/>
  <c r="N464" i="7"/>
  <c r="O464" i="7" s="1"/>
  <c r="N475" i="7"/>
  <c r="O475" i="7" s="1"/>
  <c r="N482" i="7"/>
  <c r="O482" i="7" s="1"/>
  <c r="N489" i="7"/>
  <c r="O489" i="7" s="1"/>
  <c r="N507" i="7"/>
  <c r="O507" i="7" s="1"/>
  <c r="N514" i="7"/>
  <c r="O514" i="7" s="1"/>
  <c r="N518" i="7"/>
  <c r="O518" i="7" s="1"/>
  <c r="N546" i="7"/>
  <c r="O546" i="7" s="1"/>
  <c r="N554" i="7"/>
  <c r="O554" i="7" s="1"/>
  <c r="N558" i="7"/>
  <c r="O558" i="7" s="1"/>
  <c r="N561" i="7"/>
  <c r="O561" i="7" s="1"/>
  <c r="N573" i="7"/>
  <c r="O573" i="7" s="1"/>
  <c r="N579" i="7"/>
  <c r="O579" i="7" s="1"/>
  <c r="N586" i="7"/>
  <c r="O586" i="7" s="1"/>
  <c r="N590" i="7"/>
  <c r="O590" i="7" s="1"/>
  <c r="N593" i="7"/>
  <c r="O593" i="7" s="1"/>
  <c r="N597" i="7"/>
  <c r="O597" i="7" s="1"/>
  <c r="N31" i="7"/>
  <c r="O31" i="7" s="1"/>
  <c r="N37" i="7"/>
  <c r="O37" i="7" s="1"/>
  <c r="N25" i="7"/>
  <c r="O25" i="7" s="1"/>
  <c r="N26" i="7"/>
  <c r="O26" i="7" s="1"/>
  <c r="N34" i="7"/>
  <c r="O34" i="7" s="1"/>
  <c r="N33" i="7"/>
  <c r="O33" i="7" s="1"/>
  <c r="N27" i="7"/>
  <c r="O27" i="7" s="1"/>
  <c r="N30" i="7"/>
  <c r="O30" i="7" s="1"/>
  <c r="N29" i="7"/>
  <c r="O29" i="7" s="1"/>
  <c r="N36" i="7"/>
  <c r="O36" i="7" s="1"/>
  <c r="N24" i="7"/>
  <c r="O24" i="7" s="1"/>
  <c r="N28" i="7"/>
  <c r="O28" i="7" s="1"/>
  <c r="N32" i="7"/>
  <c r="O32" i="7" s="1"/>
  <c r="N35" i="7"/>
  <c r="O35" i="7" s="1"/>
  <c r="N671" i="9"/>
  <c r="O671" i="9" s="1"/>
  <c r="N703" i="9"/>
  <c r="O703" i="9" s="1"/>
  <c r="N670" i="9"/>
  <c r="O670" i="9" s="1"/>
  <c r="N686" i="9"/>
  <c r="O686" i="9" s="1"/>
  <c r="N710" i="9"/>
  <c r="O710" i="9" s="1"/>
  <c r="N707" i="9"/>
  <c r="O707" i="9" s="1"/>
  <c r="N672" i="9"/>
  <c r="O672" i="9" s="1"/>
  <c r="N689" i="9"/>
  <c r="O689" i="9" s="1"/>
  <c r="N681" i="9"/>
  <c r="O681" i="9" s="1"/>
  <c r="N676" i="9"/>
  <c r="O676" i="9" s="1"/>
  <c r="N674" i="9"/>
  <c r="O674" i="9" s="1"/>
  <c r="N691" i="9"/>
  <c r="O691" i="9" s="1"/>
  <c r="N685" i="9"/>
  <c r="O685" i="9" s="1"/>
  <c r="N669" i="9"/>
  <c r="O669" i="9" s="1"/>
  <c r="N666" i="9"/>
  <c r="O666" i="9" s="1"/>
  <c r="N709" i="9"/>
  <c r="O709" i="9" s="1"/>
  <c r="N673" i="9"/>
  <c r="O673" i="9" s="1"/>
  <c r="N677" i="9"/>
  <c r="O677" i="9" s="1"/>
  <c r="N683" i="9"/>
  <c r="O683" i="9" s="1"/>
  <c r="N680" i="9"/>
  <c r="O680" i="9" s="1"/>
  <c r="N675" i="9"/>
  <c r="O675" i="9" s="1"/>
  <c r="N667" i="9"/>
  <c r="O667" i="9" s="1"/>
  <c r="N668" i="9"/>
  <c r="O668" i="9" s="1"/>
  <c r="N701" i="9"/>
  <c r="O701" i="9" s="1"/>
  <c r="N690" i="9"/>
  <c r="O690" i="9" s="1"/>
  <c r="N687" i="9"/>
  <c r="O687" i="9" s="1"/>
  <c r="N678" i="9"/>
  <c r="O678" i="9" s="1"/>
  <c r="N698" i="9"/>
  <c r="O698" i="9" s="1"/>
  <c r="N695" i="9"/>
  <c r="O695" i="9" s="1"/>
  <c r="N682" i="9"/>
  <c r="O682" i="9" s="1"/>
  <c r="N679" i="9"/>
  <c r="O679" i="9" s="1"/>
  <c r="N696" i="9"/>
  <c r="O696" i="9" s="1"/>
  <c r="N693" i="9"/>
  <c r="O693" i="9" s="1"/>
  <c r="N692" i="9"/>
  <c r="O692" i="9" s="1"/>
  <c r="N688" i="9"/>
  <c r="O688" i="9" s="1"/>
  <c r="N708" i="9"/>
  <c r="O708" i="9" s="1"/>
  <c r="N684" i="9"/>
  <c r="O684" i="9" s="1"/>
  <c r="N697" i="9"/>
  <c r="O697" i="9" s="1"/>
  <c r="N694" i="9"/>
  <c r="O694" i="9" s="1"/>
  <c r="N702" i="9"/>
  <c r="O702" i="9" s="1"/>
  <c r="N699" i="9"/>
  <c r="O699" i="9" s="1"/>
  <c r="N705" i="9"/>
  <c r="O705" i="9" s="1"/>
  <c r="N700" i="9"/>
  <c r="O700" i="9" s="1"/>
  <c r="N706" i="9"/>
  <c r="O706" i="9" s="1"/>
  <c r="N704" i="9"/>
  <c r="O704" i="9" s="1"/>
  <c r="N530" i="9"/>
  <c r="O530" i="9" s="1"/>
  <c r="N25" i="9"/>
  <c r="O25" i="9" s="1"/>
  <c r="N41" i="9"/>
  <c r="O41" i="9" s="1"/>
  <c r="N49" i="9"/>
  <c r="O49" i="9" s="1"/>
  <c r="N105" i="9"/>
  <c r="O105" i="9" s="1"/>
  <c r="N635" i="9"/>
  <c r="O635" i="9" s="1"/>
  <c r="N493" i="9"/>
  <c r="O493" i="9" s="1"/>
  <c r="N581" i="9"/>
  <c r="O581" i="9" s="1"/>
  <c r="N422" i="9"/>
  <c r="O422" i="9" s="1"/>
  <c r="N473" i="9"/>
  <c r="O473" i="9" s="1"/>
  <c r="N451" i="9"/>
  <c r="O451" i="9" s="1"/>
  <c r="N580" i="9"/>
  <c r="O580" i="9" s="1"/>
  <c r="N254" i="9"/>
  <c r="O254" i="9" s="1"/>
  <c r="N389" i="9"/>
  <c r="O389" i="9" s="1"/>
  <c r="N453" i="9"/>
  <c r="O453" i="9" s="1"/>
  <c r="N469" i="9"/>
  <c r="O469" i="9" s="1"/>
  <c r="N499" i="9"/>
  <c r="O499" i="9" s="1"/>
  <c r="N601" i="9"/>
  <c r="O601" i="9" s="1"/>
  <c r="N604" i="9"/>
  <c r="O604" i="9" s="1"/>
  <c r="N566" i="9"/>
  <c r="O566" i="9" s="1"/>
  <c r="N108" i="9"/>
  <c r="O108" i="9" s="1"/>
  <c r="N111" i="9"/>
  <c r="O111" i="9" s="1"/>
  <c r="N216" i="9"/>
  <c r="O216" i="9" s="1"/>
  <c r="N257" i="9"/>
  <c r="O257" i="9" s="1"/>
  <c r="N279" i="9"/>
  <c r="O279" i="9" s="1"/>
  <c r="N626" i="9"/>
  <c r="O626" i="9" s="1"/>
  <c r="N169" i="9"/>
  <c r="O169" i="9" s="1"/>
  <c r="N191" i="9"/>
  <c r="O191" i="9" s="1"/>
  <c r="N205" i="9"/>
  <c r="O205" i="9" s="1"/>
  <c r="N234" i="9"/>
  <c r="O234" i="9" s="1"/>
  <c r="N294" i="9"/>
  <c r="O294" i="9" s="1"/>
  <c r="N366" i="9"/>
  <c r="O366" i="9" s="1"/>
  <c r="N374" i="9"/>
  <c r="O374" i="9" s="1"/>
  <c r="N382" i="9"/>
  <c r="O382" i="9" s="1"/>
  <c r="N425" i="9"/>
  <c r="O425" i="9" s="1"/>
  <c r="N501" i="9"/>
  <c r="O501" i="9" s="1"/>
  <c r="N606" i="9"/>
  <c r="O606" i="9" s="1"/>
  <c r="N64" i="9"/>
  <c r="O64" i="9" s="1"/>
  <c r="N91" i="9"/>
  <c r="O91" i="9" s="1"/>
  <c r="N193" i="9"/>
  <c r="O193" i="9" s="1"/>
  <c r="N199" i="9"/>
  <c r="O199" i="9" s="1"/>
  <c r="N231" i="9"/>
  <c r="O231" i="9" s="1"/>
  <c r="N311" i="9"/>
  <c r="O311" i="9" s="1"/>
  <c r="N398" i="9"/>
  <c r="O398" i="9" s="1"/>
  <c r="N549" i="9"/>
  <c r="O549" i="9" s="1"/>
  <c r="N573" i="9"/>
  <c r="O573" i="9" s="1"/>
  <c r="N642" i="9"/>
  <c r="O642" i="9" s="1"/>
  <c r="N42" i="9"/>
  <c r="O42" i="9" s="1"/>
  <c r="N58" i="9"/>
  <c r="O58" i="9" s="1"/>
  <c r="N31" i="9"/>
  <c r="O31" i="9" s="1"/>
  <c r="N71" i="9"/>
  <c r="O71" i="9" s="1"/>
  <c r="N118" i="9"/>
  <c r="O118" i="9" s="1"/>
  <c r="N249" i="9"/>
  <c r="O249" i="9" s="1"/>
  <c r="N310" i="9"/>
  <c r="O310" i="9" s="1"/>
  <c r="N324" i="9"/>
  <c r="O324" i="9" s="1"/>
  <c r="N414" i="9"/>
  <c r="O414" i="9" s="1"/>
  <c r="N456" i="9"/>
  <c r="O456" i="9" s="1"/>
  <c r="N497" i="9"/>
  <c r="O497" i="9" s="1"/>
  <c r="N554" i="9"/>
  <c r="O554" i="9" s="1"/>
  <c r="N567" i="9"/>
  <c r="O567" i="9" s="1"/>
  <c r="N650" i="9"/>
  <c r="O650" i="9" s="1"/>
  <c r="N36" i="9"/>
  <c r="O36" i="9" s="1"/>
  <c r="N60" i="9"/>
  <c r="O60" i="9" s="1"/>
  <c r="N233" i="9"/>
  <c r="O233" i="9" s="1"/>
  <c r="N260" i="9"/>
  <c r="O260" i="9" s="1"/>
  <c r="N429" i="9"/>
  <c r="O429" i="9" s="1"/>
  <c r="N556" i="9"/>
  <c r="O556" i="9" s="1"/>
  <c r="N564" i="9"/>
  <c r="O564" i="9" s="1"/>
  <c r="N602" i="9"/>
  <c r="O602" i="9" s="1"/>
  <c r="N641" i="9"/>
  <c r="O641" i="9" s="1"/>
  <c r="N652" i="9"/>
  <c r="O652" i="9" s="1"/>
  <c r="N32" i="9"/>
  <c r="O32" i="9" s="1"/>
  <c r="N56" i="9"/>
  <c r="O56" i="9" s="1"/>
  <c r="N75" i="9"/>
  <c r="O75" i="9" s="1"/>
  <c r="N133" i="9"/>
  <c r="O133" i="9" s="1"/>
  <c r="N141" i="9"/>
  <c r="O141" i="9" s="1"/>
  <c r="N160" i="9"/>
  <c r="O160" i="9" s="1"/>
  <c r="N185" i="9"/>
  <c r="O185" i="9" s="1"/>
  <c r="N270" i="9"/>
  <c r="O270" i="9" s="1"/>
  <c r="N290" i="9"/>
  <c r="O290" i="9" s="1"/>
  <c r="N333" i="9"/>
  <c r="O333" i="9" s="1"/>
  <c r="N369" i="9"/>
  <c r="O369" i="9" s="1"/>
  <c r="N45" i="9"/>
  <c r="O45" i="9" s="1"/>
  <c r="N72" i="9"/>
  <c r="O72" i="9" s="1"/>
  <c r="N149" i="9"/>
  <c r="O149" i="9" s="1"/>
  <c r="N165" i="9"/>
  <c r="O165" i="9" s="1"/>
  <c r="N173" i="9"/>
  <c r="O173" i="9" s="1"/>
  <c r="N176" i="9"/>
  <c r="O176" i="9" s="1"/>
  <c r="N179" i="9"/>
  <c r="O179" i="9" s="1"/>
  <c r="N278" i="9"/>
  <c r="O278" i="9" s="1"/>
  <c r="N281" i="9"/>
  <c r="O281" i="9" s="1"/>
  <c r="N342" i="9"/>
  <c r="O342" i="9" s="1"/>
  <c r="N350" i="9"/>
  <c r="O350" i="9" s="1"/>
  <c r="N358" i="9"/>
  <c r="O358" i="9" s="1"/>
  <c r="N459" i="9"/>
  <c r="O459" i="9" s="1"/>
  <c r="N465" i="9"/>
  <c r="O465" i="9" s="1"/>
  <c r="N512" i="9"/>
  <c r="O512" i="9" s="1"/>
  <c r="N548" i="9"/>
  <c r="O548" i="9" s="1"/>
  <c r="N562" i="9"/>
  <c r="O562" i="9" s="1"/>
  <c r="N612" i="9"/>
  <c r="O612" i="9" s="1"/>
  <c r="N634" i="9"/>
  <c r="O634" i="9" s="1"/>
  <c r="N23" i="9"/>
  <c r="O23" i="9" s="1"/>
  <c r="N238" i="9"/>
  <c r="O238" i="9" s="1"/>
  <c r="N241" i="9"/>
  <c r="O241" i="9" s="1"/>
  <c r="N309" i="9"/>
  <c r="O309" i="9" s="1"/>
  <c r="N349" i="9"/>
  <c r="O349" i="9" s="1"/>
  <c r="N390" i="9"/>
  <c r="O390" i="9" s="1"/>
  <c r="N409" i="9"/>
  <c r="O409" i="9" s="1"/>
  <c r="N461" i="9"/>
  <c r="O461" i="9" s="1"/>
  <c r="N467" i="9"/>
  <c r="O467" i="9" s="1"/>
  <c r="N525" i="9"/>
  <c r="O525" i="9" s="1"/>
  <c r="N586" i="9"/>
  <c r="O586" i="9" s="1"/>
  <c r="N654" i="9"/>
  <c r="O654" i="9" s="1"/>
  <c r="N74" i="9"/>
  <c r="O74" i="9" s="1"/>
  <c r="N97" i="9"/>
  <c r="O97" i="9" s="1"/>
  <c r="N113" i="9"/>
  <c r="O113" i="9" s="1"/>
  <c r="N145" i="9"/>
  <c r="O145" i="9" s="1"/>
  <c r="N184" i="9"/>
  <c r="O184" i="9" s="1"/>
  <c r="N406" i="9"/>
  <c r="O406" i="9" s="1"/>
  <c r="N572" i="9"/>
  <c r="O572" i="9" s="1"/>
  <c r="N85" i="9"/>
  <c r="O85" i="9" s="1"/>
  <c r="N365" i="9"/>
  <c r="O365" i="9" s="1"/>
  <c r="N381" i="9"/>
  <c r="O381" i="9" s="1"/>
  <c r="N433" i="9"/>
  <c r="O433" i="9" s="1"/>
  <c r="N489" i="9"/>
  <c r="O489" i="9" s="1"/>
  <c r="N506" i="9"/>
  <c r="O506" i="9" s="1"/>
  <c r="N46" i="9"/>
  <c r="O46" i="9" s="1"/>
  <c r="N131" i="9"/>
  <c r="O131" i="9" s="1"/>
  <c r="N147" i="9"/>
  <c r="O147" i="9" s="1"/>
  <c r="N271" i="9"/>
  <c r="O271" i="9" s="1"/>
  <c r="N373" i="9"/>
  <c r="O373" i="9" s="1"/>
  <c r="N449" i="9"/>
  <c r="O449" i="9" s="1"/>
  <c r="N494" i="9"/>
  <c r="O494" i="9" s="1"/>
  <c r="N521" i="9"/>
  <c r="O521" i="9" s="1"/>
  <c r="N546" i="9"/>
  <c r="O546" i="9" s="1"/>
  <c r="N594" i="9"/>
  <c r="O594" i="9" s="1"/>
  <c r="N610" i="9"/>
  <c r="O610" i="9" s="1"/>
  <c r="N27" i="9"/>
  <c r="O27" i="9" s="1"/>
  <c r="N35" i="9"/>
  <c r="O35" i="9" s="1"/>
  <c r="N70" i="9"/>
  <c r="O70" i="9" s="1"/>
  <c r="N81" i="9"/>
  <c r="O81" i="9" s="1"/>
  <c r="N90" i="9"/>
  <c r="O90" i="9" s="1"/>
  <c r="N109" i="9"/>
  <c r="O109" i="9" s="1"/>
  <c r="N120" i="9"/>
  <c r="O120" i="9" s="1"/>
  <c r="N144" i="9"/>
  <c r="O144" i="9" s="1"/>
  <c r="N183" i="9"/>
  <c r="O183" i="9" s="1"/>
  <c r="N225" i="9"/>
  <c r="O225" i="9" s="1"/>
  <c r="N265" i="9"/>
  <c r="O265" i="9" s="1"/>
  <c r="N345" i="9"/>
  <c r="O345" i="9" s="1"/>
  <c r="N353" i="9"/>
  <c r="O353" i="9" s="1"/>
  <c r="N471" i="9"/>
  <c r="O471" i="9" s="1"/>
  <c r="N479" i="9"/>
  <c r="O479" i="9" s="1"/>
  <c r="N540" i="9"/>
  <c r="O540" i="9" s="1"/>
  <c r="N555" i="9"/>
  <c r="O555" i="9" s="1"/>
  <c r="N596" i="9"/>
  <c r="O596" i="9" s="1"/>
  <c r="N618" i="9"/>
  <c r="O618" i="9" s="1"/>
  <c r="N20" i="9"/>
  <c r="O20" i="9" s="1"/>
  <c r="N28" i="9"/>
  <c r="O28" i="9" s="1"/>
  <c r="N39" i="9"/>
  <c r="O39" i="9" s="1"/>
  <c r="N50" i="9"/>
  <c r="O50" i="9" s="1"/>
  <c r="N53" i="9"/>
  <c r="O53" i="9" s="1"/>
  <c r="N61" i="9"/>
  <c r="O61" i="9" s="1"/>
  <c r="N99" i="9"/>
  <c r="O99" i="9" s="1"/>
  <c r="N102" i="9"/>
  <c r="O102" i="9" s="1"/>
  <c r="N116" i="9"/>
  <c r="O116" i="9" s="1"/>
  <c r="N128" i="9"/>
  <c r="O128" i="9" s="1"/>
  <c r="N174" i="9"/>
  <c r="O174" i="9" s="1"/>
  <c r="N180" i="9"/>
  <c r="O180" i="9" s="1"/>
  <c r="N198" i="9"/>
  <c r="O198" i="9" s="1"/>
  <c r="N200" i="9"/>
  <c r="O200" i="9" s="1"/>
  <c r="N218" i="9"/>
  <c r="O218" i="9" s="1"/>
  <c r="N221" i="9"/>
  <c r="O221" i="9" s="1"/>
  <c r="N246" i="9"/>
  <c r="O246" i="9" s="1"/>
  <c r="N259" i="9"/>
  <c r="O259" i="9" s="1"/>
  <c r="N264" i="9"/>
  <c r="O264" i="9" s="1"/>
  <c r="N267" i="9"/>
  <c r="O267" i="9" s="1"/>
  <c r="N277" i="9"/>
  <c r="O277" i="9" s="1"/>
  <c r="N284" i="9"/>
  <c r="O284" i="9" s="1"/>
  <c r="N302" i="9"/>
  <c r="O302" i="9" s="1"/>
  <c r="N305" i="9"/>
  <c r="O305" i="9" s="1"/>
  <c r="N339" i="9"/>
  <c r="O339" i="9" s="1"/>
  <c r="N393" i="9"/>
  <c r="O393" i="9" s="1"/>
  <c r="N405" i="9"/>
  <c r="O405" i="9" s="1"/>
  <c r="N434" i="9"/>
  <c r="O434" i="9" s="1"/>
  <c r="N439" i="9"/>
  <c r="O439" i="9" s="1"/>
  <c r="N477" i="9"/>
  <c r="O477" i="9" s="1"/>
  <c r="N498" i="9"/>
  <c r="O498" i="9" s="1"/>
  <c r="N507" i="9"/>
  <c r="O507" i="9" s="1"/>
  <c r="N577" i="9"/>
  <c r="O577" i="9" s="1"/>
  <c r="N624" i="9"/>
  <c r="O624" i="9" s="1"/>
  <c r="N646" i="9"/>
  <c r="O646" i="9" s="1"/>
  <c r="N659" i="9"/>
  <c r="O659" i="9" s="1"/>
  <c r="N665" i="9"/>
  <c r="O665" i="9" s="1"/>
  <c r="N125" i="9"/>
  <c r="O125" i="9" s="1"/>
  <c r="N321" i="9"/>
  <c r="O321" i="9" s="1"/>
  <c r="N442" i="9"/>
  <c r="O442" i="9" s="1"/>
  <c r="N466" i="9"/>
  <c r="O466" i="9" s="1"/>
  <c r="N17" i="9"/>
  <c r="O17" i="9" s="1"/>
  <c r="N96" i="9"/>
  <c r="O96" i="9" s="1"/>
  <c r="N136" i="9"/>
  <c r="O136" i="9" s="1"/>
  <c r="N138" i="9"/>
  <c r="O138" i="9" s="1"/>
  <c r="N156" i="9"/>
  <c r="O156" i="9" s="1"/>
  <c r="N158" i="9"/>
  <c r="O158" i="9" s="1"/>
  <c r="N197" i="9"/>
  <c r="O197" i="9" s="1"/>
  <c r="N212" i="9"/>
  <c r="O212" i="9" s="1"/>
  <c r="N223" i="9"/>
  <c r="O223" i="9" s="1"/>
  <c r="N239" i="9"/>
  <c r="O239" i="9" s="1"/>
  <c r="N248" i="9"/>
  <c r="O248" i="9" s="1"/>
  <c r="N255" i="9"/>
  <c r="O255" i="9" s="1"/>
  <c r="N280" i="9"/>
  <c r="O280" i="9" s="1"/>
  <c r="N287" i="9"/>
  <c r="O287" i="9" s="1"/>
  <c r="N289" i="9"/>
  <c r="O289" i="9" s="1"/>
  <c r="N295" i="9"/>
  <c r="O295" i="9" s="1"/>
  <c r="N298" i="9"/>
  <c r="O298" i="9" s="1"/>
  <c r="N320" i="9"/>
  <c r="O320" i="9" s="1"/>
  <c r="N335" i="9"/>
  <c r="O335" i="9" s="1"/>
  <c r="N357" i="9"/>
  <c r="O357" i="9" s="1"/>
  <c r="N401" i="9"/>
  <c r="O401" i="9" s="1"/>
  <c r="N413" i="9"/>
  <c r="O413" i="9" s="1"/>
  <c r="N430" i="9"/>
  <c r="O430" i="9" s="1"/>
  <c r="N441" i="9"/>
  <c r="O441" i="9" s="1"/>
  <c r="N452" i="9"/>
  <c r="O452" i="9" s="1"/>
  <c r="N485" i="9"/>
  <c r="O485" i="9" s="1"/>
  <c r="N509" i="9"/>
  <c r="O509" i="9" s="1"/>
  <c r="N522" i="9"/>
  <c r="O522" i="9" s="1"/>
  <c r="N534" i="9"/>
  <c r="O534" i="9" s="1"/>
  <c r="N571" i="9"/>
  <c r="O571" i="9" s="1"/>
  <c r="N599" i="9"/>
  <c r="O599" i="9" s="1"/>
  <c r="N605" i="9"/>
  <c r="O605" i="9" s="1"/>
  <c r="N620" i="9"/>
  <c r="O620" i="9" s="1"/>
  <c r="N636" i="9"/>
  <c r="O636" i="9" s="1"/>
  <c r="N643" i="9"/>
  <c r="O643" i="9" s="1"/>
  <c r="N649" i="9"/>
  <c r="O649" i="9" s="1"/>
  <c r="N658" i="9"/>
  <c r="O658" i="9" s="1"/>
  <c r="N38" i="9"/>
  <c r="O38" i="9" s="1"/>
  <c r="N83" i="9"/>
  <c r="O83" i="9" s="1"/>
  <c r="N86" i="9"/>
  <c r="O86" i="9" s="1"/>
  <c r="N95" i="9"/>
  <c r="O95" i="9" s="1"/>
  <c r="N98" i="9"/>
  <c r="O98" i="9" s="1"/>
  <c r="N155" i="9"/>
  <c r="O155" i="9" s="1"/>
  <c r="N178" i="9"/>
  <c r="O178" i="9" s="1"/>
  <c r="N181" i="9"/>
  <c r="O181" i="9" s="1"/>
  <c r="N211" i="9"/>
  <c r="O211" i="9" s="1"/>
  <c r="N217" i="9"/>
  <c r="O217" i="9" s="1"/>
  <c r="N263" i="9"/>
  <c r="O263" i="9" s="1"/>
  <c r="N273" i="9"/>
  <c r="O273" i="9" s="1"/>
  <c r="N301" i="9"/>
  <c r="O301" i="9" s="1"/>
  <c r="N326" i="9"/>
  <c r="O326" i="9" s="1"/>
  <c r="N332" i="9"/>
  <c r="O332" i="9" s="1"/>
  <c r="N377" i="9"/>
  <c r="O377" i="9" s="1"/>
  <c r="N427" i="9"/>
  <c r="O427" i="9" s="1"/>
  <c r="N484" i="9"/>
  <c r="O484" i="9" s="1"/>
  <c r="N491" i="9"/>
  <c r="O491" i="9" s="1"/>
  <c r="N527" i="9"/>
  <c r="O527" i="9" s="1"/>
  <c r="N545" i="9"/>
  <c r="O545" i="9" s="1"/>
  <c r="N570" i="9"/>
  <c r="O570" i="9" s="1"/>
  <c r="N30" i="9"/>
  <c r="O30" i="9" s="1"/>
  <c r="N435" i="9"/>
  <c r="O435" i="9" s="1"/>
  <c r="N613" i="9"/>
  <c r="O613" i="9" s="1"/>
  <c r="N660" i="9"/>
  <c r="O660" i="9" s="1"/>
  <c r="N29" i="9"/>
  <c r="O29" i="9" s="1"/>
  <c r="N54" i="9"/>
  <c r="O54" i="9" s="1"/>
  <c r="N68" i="9"/>
  <c r="O68" i="9" s="1"/>
  <c r="N103" i="9"/>
  <c r="O103" i="9" s="1"/>
  <c r="N106" i="9"/>
  <c r="O106" i="9" s="1"/>
  <c r="N137" i="9"/>
  <c r="O137" i="9" s="1"/>
  <c r="N152" i="9"/>
  <c r="O152" i="9" s="1"/>
  <c r="N189" i="9"/>
  <c r="O189" i="9" s="1"/>
  <c r="N208" i="9"/>
  <c r="O208" i="9" s="1"/>
  <c r="N213" i="9"/>
  <c r="O213" i="9" s="1"/>
  <c r="N222" i="9"/>
  <c r="O222" i="9" s="1"/>
  <c r="N286" i="9"/>
  <c r="O286" i="9" s="1"/>
  <c r="N297" i="9"/>
  <c r="O297" i="9" s="1"/>
  <c r="N303" i="9"/>
  <c r="O303" i="9" s="1"/>
  <c r="N306" i="9"/>
  <c r="O306" i="9" s="1"/>
  <c r="N319" i="9"/>
  <c r="O319" i="9" s="1"/>
  <c r="N322" i="9"/>
  <c r="O322" i="9" s="1"/>
  <c r="N325" i="9"/>
  <c r="O325" i="9" s="1"/>
  <c r="N341" i="9"/>
  <c r="O341" i="9" s="1"/>
  <c r="N417" i="9"/>
  <c r="O417" i="9" s="1"/>
  <c r="N423" i="9"/>
  <c r="O423" i="9" s="1"/>
  <c r="N443" i="9"/>
  <c r="O443" i="9" s="1"/>
  <c r="N448" i="9"/>
  <c r="O448" i="9" s="1"/>
  <c r="N454" i="9"/>
  <c r="O454" i="9" s="1"/>
  <c r="N460" i="9"/>
  <c r="O460" i="9" s="1"/>
  <c r="N475" i="9"/>
  <c r="O475" i="9" s="1"/>
  <c r="N481" i="9"/>
  <c r="O481" i="9" s="1"/>
  <c r="N486" i="9"/>
  <c r="O486" i="9" s="1"/>
  <c r="N523" i="9"/>
  <c r="O523" i="9" s="1"/>
  <c r="N539" i="9"/>
  <c r="O539" i="9" s="1"/>
  <c r="N588" i="9"/>
  <c r="O588" i="9" s="1"/>
  <c r="N651" i="9"/>
  <c r="O651" i="9" s="1"/>
  <c r="N657" i="9"/>
  <c r="O657" i="9" s="1"/>
  <c r="N18" i="9"/>
  <c r="O18" i="9" s="1"/>
  <c r="N37" i="9"/>
  <c r="O37" i="9" s="1"/>
  <c r="N62" i="9"/>
  <c r="O62" i="9" s="1"/>
  <c r="N65" i="9"/>
  <c r="O65" i="9" s="1"/>
  <c r="N73" i="9"/>
  <c r="O73" i="9" s="1"/>
  <c r="N76" i="9"/>
  <c r="O76" i="9" s="1"/>
  <c r="N79" i="9"/>
  <c r="O79" i="9" s="1"/>
  <c r="N88" i="9"/>
  <c r="O88" i="9" s="1"/>
  <c r="N100" i="9"/>
  <c r="O100" i="9" s="1"/>
  <c r="N117" i="9"/>
  <c r="O117" i="9" s="1"/>
  <c r="N157" i="9"/>
  <c r="O157" i="9" s="1"/>
  <c r="N166" i="9"/>
  <c r="O166" i="9" s="1"/>
  <c r="N168" i="9"/>
  <c r="O168" i="9" s="1"/>
  <c r="N171" i="9"/>
  <c r="O171" i="9" s="1"/>
  <c r="N186" i="9"/>
  <c r="O186" i="9" s="1"/>
  <c r="N192" i="9"/>
  <c r="O192" i="9" s="1"/>
  <c r="N230" i="9"/>
  <c r="O230" i="9" s="1"/>
  <c r="N240" i="9"/>
  <c r="O240" i="9" s="1"/>
  <c r="N247" i="9"/>
  <c r="O247" i="9" s="1"/>
  <c r="N256" i="9"/>
  <c r="O256" i="9" s="1"/>
  <c r="N262" i="9"/>
  <c r="O262" i="9" s="1"/>
  <c r="N268" i="9"/>
  <c r="O268" i="9" s="1"/>
  <c r="N285" i="9"/>
  <c r="O285" i="9" s="1"/>
  <c r="N313" i="9"/>
  <c r="O313" i="9" s="1"/>
  <c r="N337" i="9"/>
  <c r="O337" i="9" s="1"/>
  <c r="N361" i="9"/>
  <c r="O361" i="9" s="1"/>
  <c r="N385" i="9"/>
  <c r="O385" i="9" s="1"/>
  <c r="N397" i="9"/>
  <c r="O397" i="9" s="1"/>
  <c r="N426" i="9"/>
  <c r="O426" i="9" s="1"/>
  <c r="N437" i="9"/>
  <c r="O437" i="9" s="1"/>
  <c r="N457" i="9"/>
  <c r="O457" i="9" s="1"/>
  <c r="N480" i="9"/>
  <c r="O480" i="9" s="1"/>
  <c r="N483" i="9"/>
  <c r="O483" i="9" s="1"/>
  <c r="N517" i="9"/>
  <c r="O517" i="9" s="1"/>
  <c r="N526" i="9"/>
  <c r="O526" i="9" s="1"/>
  <c r="N538" i="9"/>
  <c r="O538" i="9" s="1"/>
  <c r="N569" i="9"/>
  <c r="O569" i="9" s="1"/>
  <c r="N609" i="9"/>
  <c r="O609" i="9" s="1"/>
  <c r="N628" i="9"/>
  <c r="O628" i="9" s="1"/>
  <c r="N631" i="9"/>
  <c r="O631" i="9" s="1"/>
  <c r="N644" i="9"/>
  <c r="O644" i="9" s="1"/>
  <c r="N662" i="9"/>
  <c r="O662" i="9" s="1"/>
  <c r="N22" i="9"/>
  <c r="O22" i="9" s="1"/>
  <c r="N43" i="9"/>
  <c r="O43" i="9" s="1"/>
  <c r="N51" i="9"/>
  <c r="O51" i="9" s="1"/>
  <c r="N89" i="9"/>
  <c r="O89" i="9" s="1"/>
  <c r="N92" i="9"/>
  <c r="O92" i="9" s="1"/>
  <c r="N124" i="9"/>
  <c r="O124" i="9" s="1"/>
  <c r="N127" i="9"/>
  <c r="O127" i="9" s="1"/>
  <c r="N190" i="9"/>
  <c r="O190" i="9" s="1"/>
  <c r="N204" i="9"/>
  <c r="O204" i="9" s="1"/>
  <c r="N207" i="9"/>
  <c r="O207" i="9" s="1"/>
  <c r="N227" i="9"/>
  <c r="O227" i="9" s="1"/>
  <c r="N603" i="9"/>
  <c r="O603" i="9" s="1"/>
  <c r="N57" i="9"/>
  <c r="O57" i="9" s="1"/>
  <c r="N87" i="9"/>
  <c r="O87" i="9" s="1"/>
  <c r="N101" i="9"/>
  <c r="O101" i="9" s="1"/>
  <c r="N123" i="9"/>
  <c r="O123" i="9" s="1"/>
  <c r="N130" i="9"/>
  <c r="O130" i="9" s="1"/>
  <c r="N148" i="9"/>
  <c r="O148" i="9" s="1"/>
  <c r="N151" i="9"/>
  <c r="O151" i="9" s="1"/>
  <c r="N154" i="9"/>
  <c r="O154" i="9" s="1"/>
  <c r="N161" i="9"/>
  <c r="O161" i="9" s="1"/>
  <c r="N172" i="9"/>
  <c r="O172" i="9" s="1"/>
  <c r="N175" i="9"/>
  <c r="O175" i="9" s="1"/>
  <c r="N203" i="9"/>
  <c r="O203" i="9" s="1"/>
  <c r="N210" i="9"/>
  <c r="O210" i="9" s="1"/>
  <c r="N226" i="9"/>
  <c r="O226" i="9" s="1"/>
  <c r="N235" i="9"/>
  <c r="O235" i="9" s="1"/>
  <c r="N243" i="9"/>
  <c r="O243" i="9" s="1"/>
  <c r="N251" i="9"/>
  <c r="O251" i="9" s="1"/>
  <c r="N272" i="9"/>
  <c r="O272" i="9" s="1"/>
  <c r="N276" i="9"/>
  <c r="O276" i="9" s="1"/>
  <c r="N293" i="9"/>
  <c r="O293" i="9" s="1"/>
  <c r="N330" i="9"/>
  <c r="O330" i="9" s="1"/>
  <c r="N340" i="9"/>
  <c r="O340" i="9" s="1"/>
  <c r="N26" i="9"/>
  <c r="O26" i="9" s="1"/>
  <c r="N40" i="9"/>
  <c r="O40" i="9" s="1"/>
  <c r="N67" i="9"/>
  <c r="O67" i="9" s="1"/>
  <c r="N134" i="9"/>
  <c r="O134" i="9" s="1"/>
  <c r="N196" i="9"/>
  <c r="O196" i="9" s="1"/>
  <c r="N214" i="9"/>
  <c r="O214" i="9" s="1"/>
  <c r="N574" i="9"/>
  <c r="O574" i="9" s="1"/>
  <c r="N21" i="9"/>
  <c r="O21" i="9" s="1"/>
  <c r="N44" i="9"/>
  <c r="O44" i="9" s="1"/>
  <c r="N48" i="9"/>
  <c r="O48" i="9" s="1"/>
  <c r="N63" i="9"/>
  <c r="O63" i="9" s="1"/>
  <c r="N78" i="9"/>
  <c r="O78" i="9" s="1"/>
  <c r="N94" i="9"/>
  <c r="O94" i="9" s="1"/>
  <c r="N112" i="9"/>
  <c r="O112" i="9" s="1"/>
  <c r="N115" i="9"/>
  <c r="O115" i="9" s="1"/>
  <c r="N119" i="9"/>
  <c r="O119" i="9" s="1"/>
  <c r="N122" i="9"/>
  <c r="O122" i="9" s="1"/>
  <c r="N150" i="9"/>
  <c r="O150" i="9" s="1"/>
  <c r="N164" i="9"/>
  <c r="O164" i="9" s="1"/>
  <c r="N167" i="9"/>
  <c r="O167" i="9" s="1"/>
  <c r="N182" i="9"/>
  <c r="O182" i="9" s="1"/>
  <c r="N195" i="9"/>
  <c r="O195" i="9" s="1"/>
  <c r="N202" i="9"/>
  <c r="O202" i="9" s="1"/>
  <c r="N220" i="9"/>
  <c r="O220" i="9" s="1"/>
  <c r="N229" i="9"/>
  <c r="O229" i="9" s="1"/>
  <c r="N242" i="9"/>
  <c r="O242" i="9" s="1"/>
  <c r="N250" i="9"/>
  <c r="O250" i="9" s="1"/>
  <c r="N258" i="9"/>
  <c r="O258" i="9" s="1"/>
  <c r="N275" i="9"/>
  <c r="O275" i="9" s="1"/>
  <c r="N288" i="9"/>
  <c r="O288" i="9" s="1"/>
  <c r="N292" i="9"/>
  <c r="O292" i="9" s="1"/>
  <c r="N316" i="9"/>
  <c r="O316" i="9" s="1"/>
  <c r="N505" i="9"/>
  <c r="O505" i="9" s="1"/>
  <c r="N542" i="9"/>
  <c r="O542" i="9" s="1"/>
  <c r="N592" i="9"/>
  <c r="O592" i="9" s="1"/>
  <c r="N34" i="9"/>
  <c r="O34" i="9" s="1"/>
  <c r="N52" i="9"/>
  <c r="O52" i="9" s="1"/>
  <c r="N82" i="9"/>
  <c r="O82" i="9" s="1"/>
  <c r="N93" i="9"/>
  <c r="O93" i="9" s="1"/>
  <c r="N126" i="9"/>
  <c r="O126" i="9" s="1"/>
  <c r="N129" i="9"/>
  <c r="O129" i="9" s="1"/>
  <c r="N140" i="9"/>
  <c r="O140" i="9" s="1"/>
  <c r="N143" i="9"/>
  <c r="O143" i="9" s="1"/>
  <c r="N146" i="9"/>
  <c r="O146" i="9" s="1"/>
  <c r="N153" i="9"/>
  <c r="O153" i="9" s="1"/>
  <c r="N163" i="9"/>
  <c r="O163" i="9" s="1"/>
  <c r="N170" i="9"/>
  <c r="O170" i="9" s="1"/>
  <c r="N188" i="9"/>
  <c r="O188" i="9" s="1"/>
  <c r="N206" i="9"/>
  <c r="O206" i="9" s="1"/>
  <c r="N209" i="9"/>
  <c r="O209" i="9" s="1"/>
  <c r="N237" i="9"/>
  <c r="O237" i="9" s="1"/>
  <c r="N245" i="9"/>
  <c r="O245" i="9" s="1"/>
  <c r="N253" i="9"/>
  <c r="O253" i="9" s="1"/>
  <c r="N266" i="9"/>
  <c r="O266" i="9" s="1"/>
  <c r="N283" i="9"/>
  <c r="O283" i="9" s="1"/>
  <c r="N296" i="9"/>
  <c r="O296" i="9" s="1"/>
  <c r="N300" i="9"/>
  <c r="O300" i="9" s="1"/>
  <c r="N47" i="9"/>
  <c r="O47" i="9" s="1"/>
  <c r="N55" i="9"/>
  <c r="O55" i="9" s="1"/>
  <c r="N59" i="9"/>
  <c r="O59" i="9" s="1"/>
  <c r="N66" i="9"/>
  <c r="O66" i="9" s="1"/>
  <c r="N110" i="9"/>
  <c r="O110" i="9" s="1"/>
  <c r="N114" i="9"/>
  <c r="O114" i="9" s="1"/>
  <c r="N139" i="9"/>
  <c r="O139" i="9" s="1"/>
  <c r="N177" i="9"/>
  <c r="O177" i="9" s="1"/>
  <c r="N187" i="9"/>
  <c r="O187" i="9" s="1"/>
  <c r="N194" i="9"/>
  <c r="O194" i="9" s="1"/>
  <c r="N219" i="9"/>
  <c r="O219" i="9" s="1"/>
  <c r="N224" i="9"/>
  <c r="O224" i="9" s="1"/>
  <c r="N228" i="9"/>
  <c r="O228" i="9" s="1"/>
  <c r="N261" i="9"/>
  <c r="O261" i="9" s="1"/>
  <c r="N274" i="9"/>
  <c r="O274" i="9" s="1"/>
  <c r="N291" i="9"/>
  <c r="O291" i="9" s="1"/>
  <c r="N304" i="9"/>
  <c r="O304" i="9" s="1"/>
  <c r="N312" i="9"/>
  <c r="O312" i="9" s="1"/>
  <c r="N318" i="9"/>
  <c r="O318" i="9" s="1"/>
  <c r="N445" i="9"/>
  <c r="O445" i="9" s="1"/>
  <c r="N513" i="9"/>
  <c r="O513" i="9" s="1"/>
  <c r="N516" i="9"/>
  <c r="O516" i="9" s="1"/>
  <c r="N560" i="9"/>
  <c r="O560" i="9" s="1"/>
  <c r="N19" i="9"/>
  <c r="O19" i="9" s="1"/>
  <c r="N24" i="9"/>
  <c r="O24" i="9" s="1"/>
  <c r="N33" i="9"/>
  <c r="O33" i="9" s="1"/>
  <c r="N69" i="9"/>
  <c r="O69" i="9" s="1"/>
  <c r="N77" i="9"/>
  <c r="O77" i="9" s="1"/>
  <c r="N80" i="9"/>
  <c r="O80" i="9" s="1"/>
  <c r="N84" i="9"/>
  <c r="O84" i="9" s="1"/>
  <c r="N104" i="9"/>
  <c r="O104" i="9" s="1"/>
  <c r="N107" i="9"/>
  <c r="O107" i="9" s="1"/>
  <c r="N121" i="9"/>
  <c r="O121" i="9" s="1"/>
  <c r="N132" i="9"/>
  <c r="O132" i="9" s="1"/>
  <c r="N135" i="9"/>
  <c r="O135" i="9" s="1"/>
  <c r="N142" i="9"/>
  <c r="O142" i="9" s="1"/>
  <c r="N159" i="9"/>
  <c r="O159" i="9" s="1"/>
  <c r="N162" i="9"/>
  <c r="O162" i="9" s="1"/>
  <c r="N201" i="9"/>
  <c r="O201" i="9" s="1"/>
  <c r="N215" i="9"/>
  <c r="O215" i="9" s="1"/>
  <c r="N232" i="9"/>
  <c r="O232" i="9" s="1"/>
  <c r="N236" i="9"/>
  <c r="O236" i="9" s="1"/>
  <c r="N244" i="9"/>
  <c r="O244" i="9" s="1"/>
  <c r="N252" i="9"/>
  <c r="O252" i="9" s="1"/>
  <c r="N269" i="9"/>
  <c r="O269" i="9" s="1"/>
  <c r="N282" i="9"/>
  <c r="O282" i="9" s="1"/>
  <c r="N299" i="9"/>
  <c r="O299" i="9" s="1"/>
  <c r="N334" i="9"/>
  <c r="O334" i="9" s="1"/>
  <c r="N421" i="9"/>
  <c r="O421" i="9" s="1"/>
  <c r="N532" i="9"/>
  <c r="O532" i="9" s="1"/>
  <c r="N535" i="9"/>
  <c r="O535" i="9" s="1"/>
  <c r="N578" i="9"/>
  <c r="O578" i="9" s="1"/>
  <c r="N307" i="9"/>
  <c r="O307" i="9" s="1"/>
  <c r="N315" i="9"/>
  <c r="O315" i="9" s="1"/>
  <c r="N329" i="9"/>
  <c r="O329" i="9" s="1"/>
  <c r="N344" i="9"/>
  <c r="O344" i="9" s="1"/>
  <c r="N352" i="9"/>
  <c r="O352" i="9" s="1"/>
  <c r="N360" i="9"/>
  <c r="O360" i="9" s="1"/>
  <c r="N368" i="9"/>
  <c r="O368" i="9" s="1"/>
  <c r="N376" i="9"/>
  <c r="O376" i="9" s="1"/>
  <c r="N384" i="9"/>
  <c r="O384" i="9" s="1"/>
  <c r="N392" i="9"/>
  <c r="O392" i="9" s="1"/>
  <c r="N400" i="9"/>
  <c r="O400" i="9" s="1"/>
  <c r="N408" i="9"/>
  <c r="O408" i="9" s="1"/>
  <c r="N416" i="9"/>
  <c r="O416" i="9" s="1"/>
  <c r="N440" i="9"/>
  <c r="O440" i="9" s="1"/>
  <c r="N444" i="9"/>
  <c r="O444" i="9" s="1"/>
  <c r="N463" i="9"/>
  <c r="O463" i="9" s="1"/>
  <c r="N478" i="9"/>
  <c r="O478" i="9" s="1"/>
  <c r="N490" i="9"/>
  <c r="O490" i="9" s="1"/>
  <c r="N504" i="9"/>
  <c r="O504" i="9" s="1"/>
  <c r="N508" i="9"/>
  <c r="O508" i="9" s="1"/>
  <c r="N519" i="9"/>
  <c r="O519" i="9" s="1"/>
  <c r="N552" i="9"/>
  <c r="O552" i="9" s="1"/>
  <c r="N559" i="9"/>
  <c r="O559" i="9" s="1"/>
  <c r="N584" i="9"/>
  <c r="O584" i="9" s="1"/>
  <c r="N591" i="9"/>
  <c r="O591" i="9" s="1"/>
  <c r="N598" i="9"/>
  <c r="O598" i="9" s="1"/>
  <c r="N616" i="9"/>
  <c r="O616" i="9" s="1"/>
  <c r="N623" i="9"/>
  <c r="O623" i="9" s="1"/>
  <c r="N630" i="9"/>
  <c r="O630" i="9" s="1"/>
  <c r="N639" i="9"/>
  <c r="O639" i="9" s="1"/>
  <c r="N647" i="9"/>
  <c r="O647" i="9" s="1"/>
  <c r="N655" i="9"/>
  <c r="O655" i="9" s="1"/>
  <c r="N663" i="9"/>
  <c r="O663" i="9" s="1"/>
  <c r="N323" i="9"/>
  <c r="O323" i="9" s="1"/>
  <c r="N347" i="9"/>
  <c r="O347" i="9" s="1"/>
  <c r="N348" i="9"/>
  <c r="O348" i="9" s="1"/>
  <c r="N355" i="9"/>
  <c r="O355" i="9" s="1"/>
  <c r="N356" i="9"/>
  <c r="O356" i="9" s="1"/>
  <c r="N363" i="9"/>
  <c r="O363" i="9" s="1"/>
  <c r="N364" i="9"/>
  <c r="O364" i="9" s="1"/>
  <c r="N371" i="9"/>
  <c r="O371" i="9" s="1"/>
  <c r="N372" i="9"/>
  <c r="O372" i="9" s="1"/>
  <c r="N379" i="9"/>
  <c r="O379" i="9" s="1"/>
  <c r="N380" i="9"/>
  <c r="O380" i="9" s="1"/>
  <c r="N387" i="9"/>
  <c r="O387" i="9" s="1"/>
  <c r="N388" i="9"/>
  <c r="O388" i="9" s="1"/>
  <c r="N395" i="9"/>
  <c r="O395" i="9" s="1"/>
  <c r="N396" i="9"/>
  <c r="O396" i="9" s="1"/>
  <c r="N403" i="9"/>
  <c r="O403" i="9" s="1"/>
  <c r="N404" i="9"/>
  <c r="O404" i="9" s="1"/>
  <c r="N411" i="9"/>
  <c r="O411" i="9" s="1"/>
  <c r="N412" i="9"/>
  <c r="O412" i="9" s="1"/>
  <c r="N424" i="9"/>
  <c r="O424" i="9" s="1"/>
  <c r="N432" i="9"/>
  <c r="O432" i="9" s="1"/>
  <c r="N436" i="9"/>
  <c r="O436" i="9" s="1"/>
  <c r="N455" i="9"/>
  <c r="O455" i="9" s="1"/>
  <c r="N470" i="9"/>
  <c r="O470" i="9" s="1"/>
  <c r="N482" i="9"/>
  <c r="O482" i="9" s="1"/>
  <c r="N496" i="9"/>
  <c r="O496" i="9" s="1"/>
  <c r="N500" i="9"/>
  <c r="O500" i="9" s="1"/>
  <c r="N531" i="9"/>
  <c r="O531" i="9" s="1"/>
  <c r="N537" i="9"/>
  <c r="O537" i="9" s="1"/>
  <c r="N541" i="9"/>
  <c r="O541" i="9" s="1"/>
  <c r="N563" i="9"/>
  <c r="O563" i="9" s="1"/>
  <c r="N595" i="9"/>
  <c r="O595" i="9" s="1"/>
  <c r="N627" i="9"/>
  <c r="O627" i="9" s="1"/>
  <c r="N314" i="9"/>
  <c r="O314" i="9" s="1"/>
  <c r="N328" i="9"/>
  <c r="O328" i="9" s="1"/>
  <c r="N338" i="9"/>
  <c r="O338" i="9" s="1"/>
  <c r="N343" i="9"/>
  <c r="O343" i="9" s="1"/>
  <c r="N351" i="9"/>
  <c r="O351" i="9" s="1"/>
  <c r="N359" i="9"/>
  <c r="O359" i="9" s="1"/>
  <c r="N367" i="9"/>
  <c r="O367" i="9" s="1"/>
  <c r="N375" i="9"/>
  <c r="O375" i="9" s="1"/>
  <c r="N383" i="9"/>
  <c r="O383" i="9" s="1"/>
  <c r="N391" i="9"/>
  <c r="O391" i="9" s="1"/>
  <c r="N399" i="9"/>
  <c r="O399" i="9" s="1"/>
  <c r="N407" i="9"/>
  <c r="O407" i="9" s="1"/>
  <c r="N415" i="9"/>
  <c r="O415" i="9" s="1"/>
  <c r="N419" i="9"/>
  <c r="O419" i="9" s="1"/>
  <c r="N420" i="9"/>
  <c r="O420" i="9" s="1"/>
  <c r="N428" i="9"/>
  <c r="O428" i="9" s="1"/>
  <c r="N447" i="9"/>
  <c r="O447" i="9" s="1"/>
  <c r="N462" i="9"/>
  <c r="O462" i="9" s="1"/>
  <c r="N474" i="9"/>
  <c r="O474" i="9" s="1"/>
  <c r="N488" i="9"/>
  <c r="O488" i="9" s="1"/>
  <c r="N492" i="9"/>
  <c r="O492" i="9" s="1"/>
  <c r="N511" i="9"/>
  <c r="O511" i="9" s="1"/>
  <c r="N515" i="9"/>
  <c r="O515" i="9" s="1"/>
  <c r="N518" i="9"/>
  <c r="O518" i="9" s="1"/>
  <c r="N529" i="9"/>
  <c r="O529" i="9" s="1"/>
  <c r="N544" i="9"/>
  <c r="O544" i="9" s="1"/>
  <c r="N551" i="9"/>
  <c r="O551" i="9" s="1"/>
  <c r="N583" i="9"/>
  <c r="O583" i="9" s="1"/>
  <c r="N590" i="9"/>
  <c r="O590" i="9" s="1"/>
  <c r="N608" i="9"/>
  <c r="O608" i="9" s="1"/>
  <c r="N615" i="9"/>
  <c r="O615" i="9" s="1"/>
  <c r="N622" i="9"/>
  <c r="O622" i="9" s="1"/>
  <c r="N638" i="9"/>
  <c r="O638" i="9" s="1"/>
  <c r="N503" i="9"/>
  <c r="O503" i="9" s="1"/>
  <c r="N533" i="9"/>
  <c r="O533" i="9" s="1"/>
  <c r="N558" i="9"/>
  <c r="O558" i="9" s="1"/>
  <c r="N561" i="9"/>
  <c r="O561" i="9" s="1"/>
  <c r="N565" i="9"/>
  <c r="O565" i="9" s="1"/>
  <c r="N576" i="9"/>
  <c r="O576" i="9" s="1"/>
  <c r="N587" i="9"/>
  <c r="O587" i="9" s="1"/>
  <c r="N593" i="9"/>
  <c r="O593" i="9" s="1"/>
  <c r="N597" i="9"/>
  <c r="O597" i="9" s="1"/>
  <c r="N619" i="9"/>
  <c r="O619" i="9" s="1"/>
  <c r="N625" i="9"/>
  <c r="O625" i="9" s="1"/>
  <c r="N629" i="9"/>
  <c r="O629" i="9" s="1"/>
  <c r="N317" i="9"/>
  <c r="O317" i="9" s="1"/>
  <c r="N331" i="9"/>
  <c r="O331" i="9" s="1"/>
  <c r="N346" i="9"/>
  <c r="O346" i="9" s="1"/>
  <c r="N354" i="9"/>
  <c r="O354" i="9" s="1"/>
  <c r="N362" i="9"/>
  <c r="O362" i="9" s="1"/>
  <c r="N370" i="9"/>
  <c r="O370" i="9" s="1"/>
  <c r="N378" i="9"/>
  <c r="O378" i="9" s="1"/>
  <c r="N386" i="9"/>
  <c r="O386" i="9" s="1"/>
  <c r="N394" i="9"/>
  <c r="O394" i="9" s="1"/>
  <c r="N402" i="9"/>
  <c r="O402" i="9" s="1"/>
  <c r="N410" i="9"/>
  <c r="O410" i="9" s="1"/>
  <c r="N418" i="9"/>
  <c r="O418" i="9" s="1"/>
  <c r="N431" i="9"/>
  <c r="O431" i="9" s="1"/>
  <c r="N446" i="9"/>
  <c r="O446" i="9" s="1"/>
  <c r="N458" i="9"/>
  <c r="O458" i="9" s="1"/>
  <c r="N472" i="9"/>
  <c r="O472" i="9" s="1"/>
  <c r="N476" i="9"/>
  <c r="O476" i="9" s="1"/>
  <c r="N495" i="9"/>
  <c r="O495" i="9" s="1"/>
  <c r="N510" i="9"/>
  <c r="O510" i="9" s="1"/>
  <c r="N528" i="9"/>
  <c r="O528" i="9" s="1"/>
  <c r="N543" i="9"/>
  <c r="O543" i="9" s="1"/>
  <c r="N550" i="9"/>
  <c r="O550" i="9" s="1"/>
  <c r="N568" i="9"/>
  <c r="O568" i="9" s="1"/>
  <c r="N575" i="9"/>
  <c r="O575" i="9" s="1"/>
  <c r="N600" i="9"/>
  <c r="O600" i="9" s="1"/>
  <c r="N607" i="9"/>
  <c r="O607" i="9" s="1"/>
  <c r="N614" i="9"/>
  <c r="O614" i="9" s="1"/>
  <c r="N645" i="9"/>
  <c r="O645" i="9" s="1"/>
  <c r="N653" i="9"/>
  <c r="O653" i="9" s="1"/>
  <c r="N661" i="9"/>
  <c r="O661" i="9" s="1"/>
  <c r="N308" i="9"/>
  <c r="O308" i="9" s="1"/>
  <c r="N327" i="9"/>
  <c r="O327" i="9" s="1"/>
  <c r="N336" i="9"/>
  <c r="O336" i="9" s="1"/>
  <c r="N438" i="9"/>
  <c r="O438" i="9" s="1"/>
  <c r="N450" i="9"/>
  <c r="O450" i="9" s="1"/>
  <c r="N464" i="9"/>
  <c r="O464" i="9" s="1"/>
  <c r="N468" i="9"/>
  <c r="O468" i="9" s="1"/>
  <c r="N487" i="9"/>
  <c r="O487" i="9" s="1"/>
  <c r="N502" i="9"/>
  <c r="O502" i="9" s="1"/>
  <c r="N514" i="9"/>
  <c r="O514" i="9" s="1"/>
  <c r="N520" i="9"/>
  <c r="O520" i="9" s="1"/>
  <c r="N524" i="9"/>
  <c r="O524" i="9" s="1"/>
  <c r="N536" i="9"/>
  <c r="O536" i="9" s="1"/>
  <c r="N547" i="9"/>
  <c r="O547" i="9" s="1"/>
  <c r="N553" i="9"/>
  <c r="O553" i="9" s="1"/>
  <c r="N557" i="9"/>
  <c r="O557" i="9" s="1"/>
  <c r="N579" i="9"/>
  <c r="O579" i="9" s="1"/>
  <c r="N582" i="9"/>
  <c r="O582" i="9" s="1"/>
  <c r="N585" i="9"/>
  <c r="O585" i="9" s="1"/>
  <c r="N589" i="9"/>
  <c r="O589" i="9" s="1"/>
  <c r="N611" i="9"/>
  <c r="O611" i="9" s="1"/>
  <c r="N617" i="9"/>
  <c r="O617" i="9" s="1"/>
  <c r="N621" i="9"/>
  <c r="O621" i="9" s="1"/>
  <c r="N632" i="9"/>
  <c r="O632" i="9" s="1"/>
  <c r="N633" i="9"/>
  <c r="O633" i="9" s="1"/>
  <c r="N637" i="9"/>
  <c r="O637" i="9" s="1"/>
  <c r="N640" i="9"/>
  <c r="O640" i="9" s="1"/>
  <c r="N648" i="9"/>
  <c r="O648" i="9" s="1"/>
  <c r="N656" i="9"/>
  <c r="O656" i="9" s="1"/>
  <c r="N664" i="9"/>
  <c r="O664" i="9" s="1"/>
  <c r="N367" i="4"/>
  <c r="O367" i="4" s="1"/>
  <c r="N638" i="4"/>
  <c r="O638" i="4" s="1"/>
  <c r="N654" i="4"/>
  <c r="O654" i="4" s="1"/>
  <c r="N421" i="4"/>
  <c r="O421" i="4" s="1"/>
  <c r="N662" i="4"/>
  <c r="O662" i="4" s="1"/>
  <c r="N374" i="4"/>
  <c r="O374" i="4" s="1"/>
  <c r="N474" i="4"/>
  <c r="O474" i="4" s="1"/>
  <c r="N490" i="4"/>
  <c r="O490" i="4" s="1"/>
  <c r="N594" i="4"/>
  <c r="O594" i="4" s="1"/>
  <c r="N500" i="4"/>
  <c r="O500" i="4" s="1"/>
  <c r="N624" i="4"/>
  <c r="O624" i="4" s="1"/>
  <c r="N652" i="4"/>
  <c r="O652" i="4" s="1"/>
  <c r="N655" i="4"/>
  <c r="O655" i="4" s="1"/>
  <c r="N416" i="4"/>
  <c r="O416" i="4" s="1"/>
  <c r="N432" i="4"/>
  <c r="O432" i="4" s="1"/>
  <c r="N440" i="4"/>
  <c r="O440" i="4" s="1"/>
  <c r="N502" i="4"/>
  <c r="O502" i="4" s="1"/>
  <c r="N569" i="4"/>
  <c r="O569" i="4" s="1"/>
  <c r="N303" i="4"/>
  <c r="O303" i="4" s="1"/>
  <c r="N310" i="4"/>
  <c r="O310" i="4" s="1"/>
  <c r="N388" i="4"/>
  <c r="O388" i="4" s="1"/>
  <c r="N407" i="4"/>
  <c r="O407" i="4" s="1"/>
  <c r="N483" i="4"/>
  <c r="O483" i="4" s="1"/>
  <c r="N515" i="4"/>
  <c r="O515" i="4" s="1"/>
  <c r="N397" i="4"/>
  <c r="O397" i="4" s="1"/>
  <c r="N413" i="4"/>
  <c r="O413" i="4" s="1"/>
  <c r="N446" i="4"/>
  <c r="O446" i="4" s="1"/>
  <c r="N544" i="4"/>
  <c r="O544" i="4" s="1"/>
  <c r="N644" i="4"/>
  <c r="O644" i="4" s="1"/>
  <c r="N313" i="4"/>
  <c r="O313" i="4" s="1"/>
  <c r="N443" i="4"/>
  <c r="O443" i="4" s="1"/>
  <c r="N549" i="4"/>
  <c r="O549" i="4" s="1"/>
  <c r="N596" i="4"/>
  <c r="O596" i="4" s="1"/>
  <c r="N612" i="4"/>
  <c r="O612" i="4" s="1"/>
  <c r="N680" i="4"/>
  <c r="O680" i="4" s="1"/>
  <c r="N352" i="4"/>
  <c r="O352" i="4" s="1"/>
  <c r="N448" i="4"/>
  <c r="O448" i="4" s="1"/>
  <c r="N456" i="4"/>
  <c r="O456" i="4" s="1"/>
  <c r="N476" i="4"/>
  <c r="O476" i="4" s="1"/>
  <c r="N516" i="4"/>
  <c r="O516" i="4" s="1"/>
  <c r="N551" i="4"/>
  <c r="O551" i="4" s="1"/>
  <c r="N579" i="4"/>
  <c r="O579" i="4" s="1"/>
  <c r="N581" i="4"/>
  <c r="O581" i="4" s="1"/>
  <c r="N685" i="4"/>
  <c r="O685" i="4" s="1"/>
  <c r="N688" i="4"/>
  <c r="O688" i="4" s="1"/>
  <c r="N373" i="4"/>
  <c r="O373" i="4" s="1"/>
  <c r="N423" i="4"/>
  <c r="O423" i="4" s="1"/>
  <c r="N442" i="4"/>
  <c r="O442" i="4" s="1"/>
  <c r="N499" i="4"/>
  <c r="O499" i="4" s="1"/>
  <c r="N526" i="4"/>
  <c r="O526" i="4" s="1"/>
  <c r="N631" i="4"/>
  <c r="O631" i="4" s="1"/>
  <c r="N346" i="4"/>
  <c r="O346" i="4" s="1"/>
  <c r="N381" i="4"/>
  <c r="O381" i="4" s="1"/>
  <c r="N414" i="4"/>
  <c r="O414" i="4" s="1"/>
  <c r="N534" i="4"/>
  <c r="O534" i="4" s="1"/>
  <c r="N611" i="4"/>
  <c r="O611" i="4" s="1"/>
  <c r="N645" i="4"/>
  <c r="O645" i="4" s="1"/>
  <c r="N466" i="4"/>
  <c r="O466" i="4" s="1"/>
  <c r="N539" i="4"/>
  <c r="O539" i="4" s="1"/>
  <c r="N572" i="4"/>
  <c r="O572" i="4" s="1"/>
  <c r="N605" i="4"/>
  <c r="O605" i="4" s="1"/>
  <c r="N642" i="4"/>
  <c r="O642" i="4" s="1"/>
  <c r="N322" i="4"/>
  <c r="O322" i="4" s="1"/>
  <c r="N327" i="4"/>
  <c r="O327" i="4" s="1"/>
  <c r="N331" i="4"/>
  <c r="O331" i="4" s="1"/>
  <c r="N400" i="4"/>
  <c r="O400" i="4" s="1"/>
  <c r="N408" i="4"/>
  <c r="O408" i="4" s="1"/>
  <c r="N419" i="4"/>
  <c r="O419" i="4" s="1"/>
  <c r="N517" i="4"/>
  <c r="O517" i="4" s="1"/>
  <c r="N542" i="4"/>
  <c r="O542" i="4" s="1"/>
  <c r="N577" i="4"/>
  <c r="O577" i="4" s="1"/>
  <c r="N610" i="4"/>
  <c r="O610" i="4" s="1"/>
  <c r="N292" i="4"/>
  <c r="O292" i="4" s="1"/>
  <c r="N319" i="4"/>
  <c r="O319" i="4" s="1"/>
  <c r="N360" i="4"/>
  <c r="O360" i="4" s="1"/>
  <c r="N435" i="4"/>
  <c r="O435" i="4" s="1"/>
  <c r="N438" i="4"/>
  <c r="O438" i="4" s="1"/>
  <c r="N464" i="4"/>
  <c r="O464" i="4" s="1"/>
  <c r="N487" i="4"/>
  <c r="O487" i="4" s="1"/>
  <c r="N497" i="4"/>
  <c r="O497" i="4" s="1"/>
  <c r="N523" i="4"/>
  <c r="O523" i="4" s="1"/>
  <c r="N558" i="4"/>
  <c r="O558" i="4" s="1"/>
  <c r="N570" i="4"/>
  <c r="O570" i="4" s="1"/>
  <c r="N627" i="4"/>
  <c r="O627" i="4" s="1"/>
  <c r="N633" i="4"/>
  <c r="O633" i="4" s="1"/>
  <c r="N658" i="4"/>
  <c r="O658" i="4" s="1"/>
  <c r="N661" i="4"/>
  <c r="O661" i="4" s="1"/>
  <c r="N298" i="4"/>
  <c r="O298" i="4" s="1"/>
  <c r="N337" i="4"/>
  <c r="O337" i="4" s="1"/>
  <c r="N338" i="4"/>
  <c r="O338" i="4" s="1"/>
  <c r="N340" i="4"/>
  <c r="O340" i="4" s="1"/>
  <c r="N424" i="4"/>
  <c r="O424" i="4" s="1"/>
  <c r="N458" i="4"/>
  <c r="O458" i="4" s="1"/>
  <c r="N467" i="4"/>
  <c r="O467" i="4" s="1"/>
  <c r="N484" i="4"/>
  <c r="O484" i="4" s="1"/>
  <c r="N518" i="4"/>
  <c r="O518" i="4" s="1"/>
  <c r="N603" i="4"/>
  <c r="O603" i="4" s="1"/>
  <c r="N608" i="4"/>
  <c r="O608" i="4" s="1"/>
  <c r="N637" i="4"/>
  <c r="O637" i="4" s="1"/>
  <c r="N670" i="4"/>
  <c r="O670" i="4" s="1"/>
  <c r="N691" i="4"/>
  <c r="O691" i="4" s="1"/>
  <c r="N345" i="4"/>
  <c r="O345" i="4" s="1"/>
  <c r="N354" i="4"/>
  <c r="O354" i="4" s="1"/>
  <c r="N356" i="4"/>
  <c r="O356" i="4" s="1"/>
  <c r="N370" i="4"/>
  <c r="O370" i="4" s="1"/>
  <c r="N399" i="4"/>
  <c r="O399" i="4" s="1"/>
  <c r="N402" i="4"/>
  <c r="O402" i="4" s="1"/>
  <c r="N405" i="4"/>
  <c r="O405" i="4" s="1"/>
  <c r="N434" i="4"/>
  <c r="O434" i="4" s="1"/>
  <c r="N471" i="4"/>
  <c r="O471" i="4" s="1"/>
  <c r="N614" i="4"/>
  <c r="O614" i="4" s="1"/>
  <c r="N660" i="4"/>
  <c r="O660" i="4" s="1"/>
  <c r="N675" i="4"/>
  <c r="O675" i="4" s="1"/>
  <c r="N693" i="4"/>
  <c r="O693" i="4" s="1"/>
  <c r="N294" i="4"/>
  <c r="O294" i="4" s="1"/>
  <c r="N297" i="4"/>
  <c r="O297" i="4" s="1"/>
  <c r="N306" i="4"/>
  <c r="O306" i="4" s="1"/>
  <c r="N333" i="4"/>
  <c r="O333" i="4" s="1"/>
  <c r="N353" i="4"/>
  <c r="O353" i="4" s="1"/>
  <c r="N364" i="4"/>
  <c r="O364" i="4" s="1"/>
  <c r="N382" i="4"/>
  <c r="O382" i="4" s="1"/>
  <c r="N390" i="4"/>
  <c r="O390" i="4" s="1"/>
  <c r="N391" i="4"/>
  <c r="O391" i="4" s="1"/>
  <c r="N417" i="4"/>
  <c r="O417" i="4" s="1"/>
  <c r="N451" i="4"/>
  <c r="O451" i="4" s="1"/>
  <c r="N454" i="4"/>
  <c r="O454" i="4" s="1"/>
  <c r="N468" i="4"/>
  <c r="O468" i="4" s="1"/>
  <c r="N501" i="4"/>
  <c r="O501" i="4" s="1"/>
  <c r="N511" i="4"/>
  <c r="O511" i="4" s="1"/>
  <c r="N536" i="4"/>
  <c r="O536" i="4" s="1"/>
  <c r="N552" i="4"/>
  <c r="O552" i="4" s="1"/>
  <c r="N578" i="4"/>
  <c r="O578" i="4" s="1"/>
  <c r="N586" i="4"/>
  <c r="O586" i="4" s="1"/>
  <c r="N620" i="4"/>
  <c r="O620" i="4" s="1"/>
  <c r="N635" i="4"/>
  <c r="O635" i="4" s="1"/>
  <c r="N311" i="4"/>
  <c r="O311" i="4" s="1"/>
  <c r="N318" i="4"/>
  <c r="O318" i="4" s="1"/>
  <c r="N321" i="4"/>
  <c r="O321" i="4" s="1"/>
  <c r="N336" i="4"/>
  <c r="O336" i="4" s="1"/>
  <c r="N347" i="4"/>
  <c r="O347" i="4" s="1"/>
  <c r="N361" i="4"/>
  <c r="O361" i="4" s="1"/>
  <c r="N480" i="4"/>
  <c r="O480" i="4" s="1"/>
  <c r="N598" i="4"/>
  <c r="O598" i="4" s="1"/>
  <c r="N653" i="4"/>
  <c r="O653" i="4" s="1"/>
  <c r="N335" i="4"/>
  <c r="O335" i="4" s="1"/>
  <c r="N355" i="4"/>
  <c r="O355" i="4" s="1"/>
  <c r="N366" i="4"/>
  <c r="O366" i="4" s="1"/>
  <c r="N369" i="4"/>
  <c r="O369" i="4" s="1"/>
  <c r="N386" i="4"/>
  <c r="O386" i="4" s="1"/>
  <c r="N395" i="4"/>
  <c r="O395" i="4" s="1"/>
  <c r="N430" i="4"/>
  <c r="O430" i="4" s="1"/>
  <c r="N521" i="4"/>
  <c r="O521" i="4" s="1"/>
  <c r="N548" i="4"/>
  <c r="O548" i="4" s="1"/>
  <c r="N604" i="4"/>
  <c r="O604" i="4" s="1"/>
  <c r="N619" i="4"/>
  <c r="O619" i="4" s="1"/>
  <c r="N625" i="4"/>
  <c r="O625" i="4" s="1"/>
  <c r="N647" i="4"/>
  <c r="O647" i="4" s="1"/>
  <c r="N669" i="4"/>
  <c r="O669" i="4" s="1"/>
  <c r="N677" i="4"/>
  <c r="O677" i="4" s="1"/>
  <c r="N295" i="4"/>
  <c r="O295" i="4" s="1"/>
  <c r="N302" i="4"/>
  <c r="O302" i="4" s="1"/>
  <c r="N305" i="4"/>
  <c r="O305" i="4" s="1"/>
  <c r="N314" i="4"/>
  <c r="O314" i="4" s="1"/>
  <c r="N412" i="4"/>
  <c r="O412" i="4" s="1"/>
  <c r="N415" i="4"/>
  <c r="O415" i="4" s="1"/>
  <c r="N450" i="4"/>
  <c r="O450" i="4" s="1"/>
  <c r="N470" i="4"/>
  <c r="O470" i="4" s="1"/>
  <c r="N482" i="4"/>
  <c r="O482" i="4" s="1"/>
  <c r="N488" i="4"/>
  <c r="O488" i="4" s="1"/>
  <c r="N492" i="4"/>
  <c r="O492" i="4" s="1"/>
  <c r="N506" i="4"/>
  <c r="O506" i="4" s="1"/>
  <c r="N538" i="4"/>
  <c r="O538" i="4" s="1"/>
  <c r="N553" i="4"/>
  <c r="O553" i="4" s="1"/>
  <c r="N559" i="4"/>
  <c r="O559" i="4" s="1"/>
  <c r="N571" i="4"/>
  <c r="O571" i="4" s="1"/>
  <c r="N640" i="4"/>
  <c r="O640" i="4" s="1"/>
  <c r="N646" i="4"/>
  <c r="O646" i="4" s="1"/>
  <c r="N649" i="4"/>
  <c r="O649" i="4" s="1"/>
  <c r="N668" i="4"/>
  <c r="O668" i="4" s="1"/>
  <c r="N671" i="4"/>
  <c r="O671" i="4" s="1"/>
  <c r="N682" i="4"/>
  <c r="O682" i="4" s="1"/>
  <c r="N686" i="4"/>
  <c r="O686" i="4" s="1"/>
  <c r="N692" i="4"/>
  <c r="O692" i="4" s="1"/>
  <c r="N296" i="4"/>
  <c r="O296" i="4" s="1"/>
  <c r="N304" i="4"/>
  <c r="O304" i="4" s="1"/>
  <c r="N312" i="4"/>
  <c r="O312" i="4" s="1"/>
  <c r="N320" i="4"/>
  <c r="O320" i="4" s="1"/>
  <c r="N300" i="4"/>
  <c r="O300" i="4" s="1"/>
  <c r="N308" i="4"/>
  <c r="O308" i="4" s="1"/>
  <c r="N316" i="4"/>
  <c r="O316" i="4" s="1"/>
  <c r="N324" i="4"/>
  <c r="O324" i="4" s="1"/>
  <c r="N328" i="4"/>
  <c r="O328" i="4" s="1"/>
  <c r="N332" i="4"/>
  <c r="O332" i="4" s="1"/>
  <c r="N344" i="4"/>
  <c r="O344" i="4" s="1"/>
  <c r="N372" i="4"/>
  <c r="O372" i="4" s="1"/>
  <c r="N378" i="4"/>
  <c r="O378" i="4" s="1"/>
  <c r="N568" i="4"/>
  <c r="O568" i="4" s="1"/>
  <c r="N593" i="4"/>
  <c r="O593" i="4" s="1"/>
  <c r="N672" i="4"/>
  <c r="O672" i="4" s="1"/>
  <c r="N587" i="4"/>
  <c r="O587" i="4" s="1"/>
  <c r="N299" i="4"/>
  <c r="O299" i="4" s="1"/>
  <c r="N307" i="4"/>
  <c r="O307" i="4" s="1"/>
  <c r="N315" i="4"/>
  <c r="O315" i="4" s="1"/>
  <c r="N323" i="4"/>
  <c r="O323" i="4" s="1"/>
  <c r="N326" i="4"/>
  <c r="O326" i="4" s="1"/>
  <c r="N330" i="4"/>
  <c r="O330" i="4" s="1"/>
  <c r="N583" i="4"/>
  <c r="O583" i="4" s="1"/>
  <c r="N636" i="4"/>
  <c r="O636" i="4" s="1"/>
  <c r="N293" i="4"/>
  <c r="O293" i="4" s="1"/>
  <c r="N348" i="4"/>
  <c r="O348" i="4" s="1"/>
  <c r="N529" i="4"/>
  <c r="O529" i="4" s="1"/>
  <c r="N550" i="4"/>
  <c r="O550" i="4" s="1"/>
  <c r="N601" i="4"/>
  <c r="O601" i="4" s="1"/>
  <c r="N301" i="4"/>
  <c r="O301" i="4" s="1"/>
  <c r="N309" i="4"/>
  <c r="O309" i="4" s="1"/>
  <c r="N317" i="4"/>
  <c r="O317" i="4" s="1"/>
  <c r="N325" i="4"/>
  <c r="O325" i="4" s="1"/>
  <c r="N339" i="4"/>
  <c r="O339" i="4" s="1"/>
  <c r="N459" i="4"/>
  <c r="O459" i="4" s="1"/>
  <c r="N477" i="4"/>
  <c r="O477" i="4" s="1"/>
  <c r="N540" i="4"/>
  <c r="O540" i="4" s="1"/>
  <c r="N543" i="4"/>
  <c r="O543" i="4" s="1"/>
  <c r="N563" i="4"/>
  <c r="O563" i="4" s="1"/>
  <c r="N406" i="4"/>
  <c r="O406" i="4" s="1"/>
  <c r="N427" i="4"/>
  <c r="O427" i="4" s="1"/>
  <c r="N473" i="4"/>
  <c r="O473" i="4" s="1"/>
  <c r="N507" i="4"/>
  <c r="O507" i="4" s="1"/>
  <c r="N510" i="4"/>
  <c r="O510" i="4" s="1"/>
  <c r="N525" i="4"/>
  <c r="O525" i="4" s="1"/>
  <c r="N560" i="4"/>
  <c r="O560" i="4" s="1"/>
  <c r="N613" i="4"/>
  <c r="O613" i="4" s="1"/>
  <c r="N616" i="4"/>
  <c r="O616" i="4" s="1"/>
  <c r="N628" i="4"/>
  <c r="O628" i="4" s="1"/>
  <c r="N679" i="4"/>
  <c r="O679" i="4" s="1"/>
  <c r="N329" i="4"/>
  <c r="O329" i="4" s="1"/>
  <c r="N343" i="4"/>
  <c r="O343" i="4" s="1"/>
  <c r="N351" i="4"/>
  <c r="O351" i="4" s="1"/>
  <c r="N359" i="4"/>
  <c r="O359" i="4" s="1"/>
  <c r="N362" i="4"/>
  <c r="O362" i="4" s="1"/>
  <c r="N365" i="4"/>
  <c r="O365" i="4" s="1"/>
  <c r="N371" i="4"/>
  <c r="O371" i="4" s="1"/>
  <c r="N384" i="4"/>
  <c r="O384" i="4" s="1"/>
  <c r="N394" i="4"/>
  <c r="O394" i="4" s="1"/>
  <c r="N426" i="4"/>
  <c r="O426" i="4" s="1"/>
  <c r="N465" i="4"/>
  <c r="O465" i="4" s="1"/>
  <c r="N469" i="4"/>
  <c r="O469" i="4" s="1"/>
  <c r="N491" i="4"/>
  <c r="O491" i="4" s="1"/>
  <c r="N494" i="4"/>
  <c r="O494" i="4" s="1"/>
  <c r="N503" i="4"/>
  <c r="O503" i="4" s="1"/>
  <c r="N513" i="4"/>
  <c r="O513" i="4" s="1"/>
  <c r="N528" i="4"/>
  <c r="O528" i="4" s="1"/>
  <c r="N532" i="4"/>
  <c r="O532" i="4" s="1"/>
  <c r="N535" i="4"/>
  <c r="O535" i="4" s="1"/>
  <c r="N546" i="4"/>
  <c r="O546" i="4" s="1"/>
  <c r="N556" i="4"/>
  <c r="O556" i="4" s="1"/>
  <c r="N575" i="4"/>
  <c r="O575" i="4" s="1"/>
  <c r="N582" i="4"/>
  <c r="O582" i="4" s="1"/>
  <c r="N589" i="4"/>
  <c r="O589" i="4" s="1"/>
  <c r="N600" i="4"/>
  <c r="O600" i="4" s="1"/>
  <c r="N623" i="4"/>
  <c r="O623" i="4" s="1"/>
  <c r="N657" i="4"/>
  <c r="O657" i="4" s="1"/>
  <c r="N667" i="4"/>
  <c r="O667" i="4" s="1"/>
  <c r="N689" i="4"/>
  <c r="O689" i="4" s="1"/>
  <c r="N334" i="4"/>
  <c r="O334" i="4" s="1"/>
  <c r="N368" i="4"/>
  <c r="O368" i="4" s="1"/>
  <c r="N375" i="4"/>
  <c r="O375" i="4" s="1"/>
  <c r="N377" i="4"/>
  <c r="O377" i="4" s="1"/>
  <c r="N387" i="4"/>
  <c r="O387" i="4" s="1"/>
  <c r="N409" i="4"/>
  <c r="O409" i="4" s="1"/>
  <c r="N429" i="4"/>
  <c r="O429" i="4" s="1"/>
  <c r="N433" i="4"/>
  <c r="O433" i="4" s="1"/>
  <c r="N437" i="4"/>
  <c r="O437" i="4" s="1"/>
  <c r="N441" i="4"/>
  <c r="O441" i="4" s="1"/>
  <c r="N445" i="4"/>
  <c r="O445" i="4" s="1"/>
  <c r="N449" i="4"/>
  <c r="O449" i="4" s="1"/>
  <c r="N453" i="4"/>
  <c r="O453" i="4" s="1"/>
  <c r="N457" i="4"/>
  <c r="O457" i="4" s="1"/>
  <c r="N461" i="4"/>
  <c r="O461" i="4" s="1"/>
  <c r="N462" i="4"/>
  <c r="O462" i="4" s="1"/>
  <c r="N472" i="4"/>
  <c r="O472" i="4" s="1"/>
  <c r="N479" i="4"/>
  <c r="O479" i="4" s="1"/>
  <c r="N498" i="4"/>
  <c r="O498" i="4" s="1"/>
  <c r="N509" i="4"/>
  <c r="O509" i="4" s="1"/>
  <c r="N520" i="4"/>
  <c r="O520" i="4" s="1"/>
  <c r="N531" i="4"/>
  <c r="O531" i="4" s="1"/>
  <c r="N555" i="4"/>
  <c r="O555" i="4" s="1"/>
  <c r="N567" i="4"/>
  <c r="O567" i="4" s="1"/>
  <c r="N574" i="4"/>
  <c r="O574" i="4" s="1"/>
  <c r="N592" i="4"/>
  <c r="O592" i="4" s="1"/>
  <c r="N615" i="4"/>
  <c r="O615" i="4" s="1"/>
  <c r="N626" i="4"/>
  <c r="O626" i="4" s="1"/>
  <c r="N630" i="4"/>
  <c r="O630" i="4" s="1"/>
  <c r="N634" i="4"/>
  <c r="O634" i="4" s="1"/>
  <c r="N648" i="4"/>
  <c r="O648" i="4" s="1"/>
  <c r="N663" i="4"/>
  <c r="O663" i="4" s="1"/>
  <c r="N666" i="4"/>
  <c r="O666" i="4" s="1"/>
  <c r="N674" i="4"/>
  <c r="O674" i="4" s="1"/>
  <c r="N678" i="4"/>
  <c r="O678" i="4" s="1"/>
  <c r="N342" i="4"/>
  <c r="O342" i="4" s="1"/>
  <c r="N350" i="4"/>
  <c r="O350" i="4" s="1"/>
  <c r="N358" i="4"/>
  <c r="O358" i="4" s="1"/>
  <c r="N380" i="4"/>
  <c r="O380" i="4" s="1"/>
  <c r="N393" i="4"/>
  <c r="O393" i="4" s="1"/>
  <c r="N398" i="4"/>
  <c r="O398" i="4" s="1"/>
  <c r="N404" i="4"/>
  <c r="O404" i="4" s="1"/>
  <c r="N411" i="4"/>
  <c r="O411" i="4" s="1"/>
  <c r="N418" i="4"/>
  <c r="O418" i="4" s="1"/>
  <c r="N422" i="4"/>
  <c r="O422" i="4" s="1"/>
  <c r="N486" i="4"/>
  <c r="O486" i="4" s="1"/>
  <c r="N489" i="4"/>
  <c r="O489" i="4" s="1"/>
  <c r="N493" i="4"/>
  <c r="O493" i="4" s="1"/>
  <c r="N505" i="4"/>
  <c r="O505" i="4" s="1"/>
  <c r="N512" i="4"/>
  <c r="O512" i="4" s="1"/>
  <c r="N524" i="4"/>
  <c r="O524" i="4" s="1"/>
  <c r="N541" i="4"/>
  <c r="O541" i="4" s="1"/>
  <c r="N545" i="4"/>
  <c r="O545" i="4" s="1"/>
  <c r="N562" i="4"/>
  <c r="O562" i="4" s="1"/>
  <c r="N566" i="4"/>
  <c r="O566" i="4" s="1"/>
  <c r="N585" i="4"/>
  <c r="O585" i="4" s="1"/>
  <c r="N588" i="4"/>
  <c r="O588" i="4" s="1"/>
  <c r="N599" i="4"/>
  <c r="O599" i="4" s="1"/>
  <c r="N607" i="4"/>
  <c r="O607" i="4" s="1"/>
  <c r="N618" i="4"/>
  <c r="O618" i="4" s="1"/>
  <c r="N622" i="4"/>
  <c r="O622" i="4" s="1"/>
  <c r="N643" i="4"/>
  <c r="O643" i="4" s="1"/>
  <c r="N656" i="4"/>
  <c r="O656" i="4" s="1"/>
  <c r="N665" i="4"/>
  <c r="O665" i="4" s="1"/>
  <c r="N681" i="4"/>
  <c r="O681" i="4" s="1"/>
  <c r="N684" i="4"/>
  <c r="O684" i="4" s="1"/>
  <c r="N341" i="4"/>
  <c r="O341" i="4" s="1"/>
  <c r="N349" i="4"/>
  <c r="O349" i="4" s="1"/>
  <c r="N357" i="4"/>
  <c r="O357" i="4" s="1"/>
  <c r="N376" i="4"/>
  <c r="O376" i="4" s="1"/>
  <c r="N379" i="4"/>
  <c r="O379" i="4" s="1"/>
  <c r="N389" i="4"/>
  <c r="O389" i="4" s="1"/>
  <c r="N401" i="4"/>
  <c r="O401" i="4" s="1"/>
  <c r="N410" i="4"/>
  <c r="O410" i="4" s="1"/>
  <c r="N425" i="4"/>
  <c r="O425" i="4" s="1"/>
  <c r="N475" i="4"/>
  <c r="O475" i="4" s="1"/>
  <c r="N478" i="4"/>
  <c r="O478" i="4" s="1"/>
  <c r="N481" i="4"/>
  <c r="O481" i="4" s="1"/>
  <c r="N485" i="4"/>
  <c r="O485" i="4" s="1"/>
  <c r="N496" i="4"/>
  <c r="O496" i="4" s="1"/>
  <c r="N504" i="4"/>
  <c r="O504" i="4" s="1"/>
  <c r="N522" i="4"/>
  <c r="O522" i="4" s="1"/>
  <c r="N527" i="4"/>
  <c r="O527" i="4" s="1"/>
  <c r="N533" i="4"/>
  <c r="O533" i="4" s="1"/>
  <c r="N537" i="4"/>
  <c r="O537" i="4" s="1"/>
  <c r="N547" i="4"/>
  <c r="O547" i="4" s="1"/>
  <c r="N557" i="4"/>
  <c r="O557" i="4" s="1"/>
  <c r="N561" i="4"/>
  <c r="O561" i="4" s="1"/>
  <c r="N565" i="4"/>
  <c r="O565" i="4" s="1"/>
  <c r="N573" i="4"/>
  <c r="O573" i="4" s="1"/>
  <c r="N584" i="4"/>
  <c r="O584" i="4" s="1"/>
  <c r="N591" i="4"/>
  <c r="O591" i="4" s="1"/>
  <c r="N595" i="4"/>
  <c r="O595" i="4" s="1"/>
  <c r="N602" i="4"/>
  <c r="O602" i="4" s="1"/>
  <c r="N606" i="4"/>
  <c r="O606" i="4" s="1"/>
  <c r="N617" i="4"/>
  <c r="O617" i="4" s="1"/>
  <c r="N629" i="4"/>
  <c r="O629" i="4" s="1"/>
  <c r="N639" i="4"/>
  <c r="O639" i="4" s="1"/>
  <c r="N651" i="4"/>
  <c r="O651" i="4" s="1"/>
  <c r="N664" i="4"/>
  <c r="O664" i="4" s="1"/>
  <c r="N673" i="4"/>
  <c r="O673" i="4" s="1"/>
  <c r="N676" i="4"/>
  <c r="O676" i="4" s="1"/>
  <c r="N363" i="4"/>
  <c r="O363" i="4" s="1"/>
  <c r="N383" i="4"/>
  <c r="O383" i="4" s="1"/>
  <c r="N385" i="4"/>
  <c r="O385" i="4" s="1"/>
  <c r="N392" i="4"/>
  <c r="O392" i="4" s="1"/>
  <c r="N396" i="4"/>
  <c r="O396" i="4" s="1"/>
  <c r="N403" i="4"/>
  <c r="O403" i="4" s="1"/>
  <c r="N420" i="4"/>
  <c r="O420" i="4" s="1"/>
  <c r="N428" i="4"/>
  <c r="O428" i="4" s="1"/>
  <c r="N431" i="4"/>
  <c r="O431" i="4" s="1"/>
  <c r="N436" i="4"/>
  <c r="O436" i="4" s="1"/>
  <c r="N439" i="4"/>
  <c r="O439" i="4" s="1"/>
  <c r="N444" i="4"/>
  <c r="O444" i="4" s="1"/>
  <c r="N447" i="4"/>
  <c r="O447" i="4" s="1"/>
  <c r="N452" i="4"/>
  <c r="O452" i="4" s="1"/>
  <c r="N455" i="4"/>
  <c r="O455" i="4" s="1"/>
  <c r="N460" i="4"/>
  <c r="O460" i="4" s="1"/>
  <c r="N463" i="4"/>
  <c r="O463" i="4" s="1"/>
  <c r="N495" i="4"/>
  <c r="O495" i="4" s="1"/>
  <c r="N508" i="4"/>
  <c r="O508" i="4" s="1"/>
  <c r="N514" i="4"/>
  <c r="O514" i="4" s="1"/>
  <c r="N519" i="4"/>
  <c r="O519" i="4" s="1"/>
  <c r="N530" i="4"/>
  <c r="O530" i="4" s="1"/>
  <c r="N554" i="4"/>
  <c r="O554" i="4" s="1"/>
  <c r="N564" i="4"/>
  <c r="O564" i="4" s="1"/>
  <c r="N576" i="4"/>
  <c r="O576" i="4" s="1"/>
  <c r="N580" i="4"/>
  <c r="O580" i="4" s="1"/>
  <c r="N590" i="4"/>
  <c r="O590" i="4" s="1"/>
  <c r="N597" i="4"/>
  <c r="O597" i="4" s="1"/>
  <c r="N609" i="4"/>
  <c r="O609" i="4" s="1"/>
  <c r="N621" i="4"/>
  <c r="O621" i="4" s="1"/>
  <c r="N632" i="4"/>
  <c r="O632" i="4" s="1"/>
  <c r="N641" i="4"/>
  <c r="O641" i="4" s="1"/>
  <c r="N650" i="4"/>
  <c r="O650" i="4" s="1"/>
  <c r="N659" i="4"/>
  <c r="O659" i="4" s="1"/>
  <c r="N683" i="4"/>
  <c r="O683" i="4" s="1"/>
  <c r="N687" i="4"/>
  <c r="O687" i="4" s="1"/>
  <c r="N690" i="4"/>
  <c r="O690" i="4" s="1"/>
  <c r="N130" i="4"/>
  <c r="O130" i="4" s="1"/>
  <c r="N248" i="4"/>
  <c r="O248" i="4" s="1"/>
  <c r="N264" i="4"/>
  <c r="O264" i="4" s="1"/>
  <c r="N272" i="4"/>
  <c r="O272" i="4" s="1"/>
  <c r="N218" i="4"/>
  <c r="O218" i="4" s="1"/>
  <c r="N142" i="4"/>
  <c r="O142" i="4" s="1"/>
  <c r="N190" i="4"/>
  <c r="O190" i="4" s="1"/>
  <c r="N108" i="4"/>
  <c r="O108" i="4" s="1"/>
  <c r="N116" i="4"/>
  <c r="O116" i="4" s="1"/>
  <c r="N228" i="4"/>
  <c r="O228" i="4" s="1"/>
  <c r="N236" i="4"/>
  <c r="O236" i="4" s="1"/>
  <c r="N102" i="4"/>
  <c r="O102" i="4" s="1"/>
  <c r="N101" i="4"/>
  <c r="O101" i="4" s="1"/>
  <c r="N136" i="4"/>
  <c r="O136" i="4" s="1"/>
  <c r="N167" i="4"/>
  <c r="O167" i="4" s="1"/>
  <c r="N226" i="4"/>
  <c r="O226" i="4" s="1"/>
  <c r="N118" i="4"/>
  <c r="O118" i="4" s="1"/>
  <c r="N176" i="4"/>
  <c r="O176" i="4" s="1"/>
  <c r="N215" i="4"/>
  <c r="O215" i="4" s="1"/>
  <c r="N254" i="4"/>
  <c r="O254" i="4" s="1"/>
  <c r="N288" i="4"/>
  <c r="O288" i="4" s="1"/>
  <c r="N192" i="4"/>
  <c r="O192" i="4" s="1"/>
  <c r="N232" i="4"/>
  <c r="O232" i="4" s="1"/>
  <c r="N128" i="4"/>
  <c r="O128" i="4" s="1"/>
  <c r="N134" i="4"/>
  <c r="O134" i="4" s="1"/>
  <c r="N175" i="4"/>
  <c r="O175" i="4" s="1"/>
  <c r="N200" i="4"/>
  <c r="O200" i="4" s="1"/>
  <c r="N220" i="4"/>
  <c r="O220" i="4" s="1"/>
  <c r="N267" i="4"/>
  <c r="O267" i="4" s="1"/>
  <c r="N270" i="4"/>
  <c r="O270" i="4" s="1"/>
  <c r="N697" i="4"/>
  <c r="O697" i="4" s="1"/>
  <c r="N171" i="4"/>
  <c r="O171" i="4" s="1"/>
  <c r="N186" i="4"/>
  <c r="O186" i="4" s="1"/>
  <c r="N250" i="4"/>
  <c r="O250" i="4" s="1"/>
  <c r="N289" i="4"/>
  <c r="O289" i="4" s="1"/>
  <c r="N179" i="4"/>
  <c r="O179" i="4" s="1"/>
  <c r="N182" i="4"/>
  <c r="O182" i="4" s="1"/>
  <c r="N208" i="4"/>
  <c r="O208" i="4" s="1"/>
  <c r="N286" i="4"/>
  <c r="O286" i="4" s="1"/>
  <c r="N104" i="4"/>
  <c r="O104" i="4" s="1"/>
  <c r="N109" i="4"/>
  <c r="O109" i="4" s="1"/>
  <c r="N112" i="4"/>
  <c r="O112" i="4" s="1"/>
  <c r="N117" i="4"/>
  <c r="O117" i="4" s="1"/>
  <c r="N132" i="4"/>
  <c r="O132" i="4" s="1"/>
  <c r="N146" i="4"/>
  <c r="O146" i="4" s="1"/>
  <c r="N149" i="4"/>
  <c r="O149" i="4" s="1"/>
  <c r="N201" i="4"/>
  <c r="O201" i="4" s="1"/>
  <c r="N210" i="4"/>
  <c r="O210" i="4" s="1"/>
  <c r="N245" i="4"/>
  <c r="O245" i="4" s="1"/>
  <c r="N259" i="4"/>
  <c r="O259" i="4" s="1"/>
  <c r="N274" i="4"/>
  <c r="O274" i="4" s="1"/>
  <c r="N698" i="4"/>
  <c r="O698" i="4" s="1"/>
  <c r="N120" i="4"/>
  <c r="O120" i="4" s="1"/>
  <c r="N140" i="4"/>
  <c r="O140" i="4" s="1"/>
  <c r="N155" i="4"/>
  <c r="O155" i="4" s="1"/>
  <c r="N159" i="4"/>
  <c r="O159" i="4" s="1"/>
  <c r="N168" i="4"/>
  <c r="O168" i="4" s="1"/>
  <c r="N180" i="4"/>
  <c r="O180" i="4" s="1"/>
  <c r="N198" i="4"/>
  <c r="O198" i="4" s="1"/>
  <c r="N231" i="4"/>
  <c r="O231" i="4" s="1"/>
  <c r="N242" i="4"/>
  <c r="O242" i="4" s="1"/>
  <c r="N262" i="4"/>
  <c r="O262" i="4" s="1"/>
  <c r="N280" i="4"/>
  <c r="O280" i="4" s="1"/>
  <c r="N100" i="4"/>
  <c r="O100" i="4" s="1"/>
  <c r="N131" i="4"/>
  <c r="O131" i="4" s="1"/>
  <c r="N148" i="4"/>
  <c r="O148" i="4" s="1"/>
  <c r="N152" i="4"/>
  <c r="O152" i="4" s="1"/>
  <c r="N158" i="4"/>
  <c r="O158" i="4" s="1"/>
  <c r="N173" i="4"/>
  <c r="O173" i="4" s="1"/>
  <c r="N206" i="4"/>
  <c r="O206" i="4" s="1"/>
  <c r="N209" i="4"/>
  <c r="O209" i="4" s="1"/>
  <c r="N212" i="4"/>
  <c r="O212" i="4" s="1"/>
  <c r="N230" i="4"/>
  <c r="O230" i="4" s="1"/>
  <c r="N244" i="4"/>
  <c r="O244" i="4" s="1"/>
  <c r="N279" i="4"/>
  <c r="O279" i="4" s="1"/>
  <c r="N113" i="4"/>
  <c r="O113" i="4" s="1"/>
  <c r="N124" i="4"/>
  <c r="O124" i="4" s="1"/>
  <c r="N127" i="4"/>
  <c r="O127" i="4" s="1"/>
  <c r="N151" i="4"/>
  <c r="O151" i="4" s="1"/>
  <c r="N163" i="4"/>
  <c r="O163" i="4" s="1"/>
  <c r="N194" i="4"/>
  <c r="O194" i="4" s="1"/>
  <c r="N227" i="4"/>
  <c r="O227" i="4" s="1"/>
  <c r="N252" i="4"/>
  <c r="O252" i="4" s="1"/>
  <c r="N255" i="4"/>
  <c r="O255" i="4" s="1"/>
  <c r="N269" i="4"/>
  <c r="O269" i="4" s="1"/>
  <c r="N278" i="4"/>
  <c r="O278" i="4" s="1"/>
  <c r="N281" i="4"/>
  <c r="O281" i="4" s="1"/>
  <c r="N157" i="4"/>
  <c r="O157" i="4" s="1"/>
  <c r="N181" i="4"/>
  <c r="O181" i="4" s="1"/>
  <c r="N188" i="4"/>
  <c r="O188" i="4" s="1"/>
  <c r="N203" i="4"/>
  <c r="O203" i="4" s="1"/>
  <c r="N238" i="4"/>
  <c r="O238" i="4" s="1"/>
  <c r="N246" i="4"/>
  <c r="O246" i="4" s="1"/>
  <c r="N110" i="4"/>
  <c r="O110" i="4" s="1"/>
  <c r="N138" i="4"/>
  <c r="O138" i="4" s="1"/>
  <c r="N144" i="4"/>
  <c r="O144" i="4" s="1"/>
  <c r="N160" i="4"/>
  <c r="O160" i="4" s="1"/>
  <c r="N166" i="4"/>
  <c r="O166" i="4" s="1"/>
  <c r="N202" i="4"/>
  <c r="O202" i="4" s="1"/>
  <c r="N223" i="4"/>
  <c r="O223" i="4" s="1"/>
  <c r="N251" i="4"/>
  <c r="O251" i="4" s="1"/>
  <c r="N260" i="4"/>
  <c r="O260" i="4" s="1"/>
  <c r="N277" i="4"/>
  <c r="O277" i="4" s="1"/>
  <c r="N699" i="4"/>
  <c r="O699" i="4" s="1"/>
  <c r="N97" i="4"/>
  <c r="O97" i="4" s="1"/>
  <c r="N107" i="4"/>
  <c r="O107" i="4" s="1"/>
  <c r="N111" i="4"/>
  <c r="O111" i="4" s="1"/>
  <c r="N123" i="4"/>
  <c r="O123" i="4" s="1"/>
  <c r="N143" i="4"/>
  <c r="O143" i="4" s="1"/>
  <c r="N147" i="4"/>
  <c r="O147" i="4" s="1"/>
  <c r="N164" i="4"/>
  <c r="O164" i="4" s="1"/>
  <c r="N169" i="4"/>
  <c r="O169" i="4" s="1"/>
  <c r="N177" i="4"/>
  <c r="O177" i="4" s="1"/>
  <c r="N191" i="4"/>
  <c r="O191" i="4" s="1"/>
  <c r="N205" i="4"/>
  <c r="O205" i="4" s="1"/>
  <c r="N213" i="4"/>
  <c r="O213" i="4" s="1"/>
  <c r="N234" i="4"/>
  <c r="O234" i="4" s="1"/>
  <c r="N241" i="4"/>
  <c r="O241" i="4" s="1"/>
  <c r="N256" i="4"/>
  <c r="O256" i="4" s="1"/>
  <c r="N263" i="4"/>
  <c r="O263" i="4" s="1"/>
  <c r="N271" i="4"/>
  <c r="O271" i="4" s="1"/>
  <c r="N282" i="4"/>
  <c r="O282" i="4" s="1"/>
  <c r="N285" i="4"/>
  <c r="O285" i="4" s="1"/>
  <c r="N694" i="4"/>
  <c r="O694" i="4" s="1"/>
  <c r="N695" i="4"/>
  <c r="O695" i="4" s="1"/>
  <c r="N195" i="4"/>
  <c r="O195" i="4" s="1"/>
  <c r="N224" i="4"/>
  <c r="O224" i="4" s="1"/>
  <c r="N96" i="4"/>
  <c r="O96" i="4" s="1"/>
  <c r="N106" i="4"/>
  <c r="O106" i="4" s="1"/>
  <c r="N122" i="4"/>
  <c r="O122" i="4" s="1"/>
  <c r="N135" i="4"/>
  <c r="O135" i="4" s="1"/>
  <c r="N139" i="4"/>
  <c r="O139" i="4" s="1"/>
  <c r="N150" i="4"/>
  <c r="O150" i="4" s="1"/>
  <c r="N154" i="4"/>
  <c r="O154" i="4" s="1"/>
  <c r="N172" i="4"/>
  <c r="O172" i="4" s="1"/>
  <c r="N184" i="4"/>
  <c r="O184" i="4" s="1"/>
  <c r="N197" i="4"/>
  <c r="O197" i="4" s="1"/>
  <c r="N233" i="4"/>
  <c r="O233" i="4" s="1"/>
  <c r="N237" i="4"/>
  <c r="O237" i="4" s="1"/>
  <c r="N258" i="4"/>
  <c r="O258" i="4" s="1"/>
  <c r="N700" i="4"/>
  <c r="O700" i="4" s="1"/>
  <c r="N145" i="4"/>
  <c r="O145" i="4" s="1"/>
  <c r="N183" i="4"/>
  <c r="O183" i="4" s="1"/>
  <c r="N193" i="4"/>
  <c r="O193" i="4" s="1"/>
  <c r="N216" i="4"/>
  <c r="O216" i="4" s="1"/>
  <c r="N219" i="4"/>
  <c r="O219" i="4" s="1"/>
  <c r="N222" i="4"/>
  <c r="O222" i="4" s="1"/>
  <c r="N243" i="4"/>
  <c r="O243" i="4" s="1"/>
  <c r="N261" i="4"/>
  <c r="O261" i="4" s="1"/>
  <c r="N266" i="4"/>
  <c r="O266" i="4" s="1"/>
  <c r="N273" i="4"/>
  <c r="O273" i="4" s="1"/>
  <c r="N284" i="4"/>
  <c r="O284" i="4" s="1"/>
  <c r="N99" i="4"/>
  <c r="O99" i="4" s="1"/>
  <c r="N103" i="4"/>
  <c r="O103" i="4" s="1"/>
  <c r="N115" i="4"/>
  <c r="O115" i="4" s="1"/>
  <c r="N119" i="4"/>
  <c r="O119" i="4" s="1"/>
  <c r="N153" i="4"/>
  <c r="O153" i="4" s="1"/>
  <c r="N162" i="4"/>
  <c r="O162" i="4" s="1"/>
  <c r="N187" i="4"/>
  <c r="O187" i="4" s="1"/>
  <c r="N204" i="4"/>
  <c r="O204" i="4" s="1"/>
  <c r="N207" i="4"/>
  <c r="O207" i="4" s="1"/>
  <c r="N225" i="4"/>
  <c r="O225" i="4" s="1"/>
  <c r="N229" i="4"/>
  <c r="O229" i="4" s="1"/>
  <c r="N240" i="4"/>
  <c r="O240" i="4" s="1"/>
  <c r="N247" i="4"/>
  <c r="O247" i="4" s="1"/>
  <c r="N257" i="4"/>
  <c r="O257" i="4" s="1"/>
  <c r="N276" i="4"/>
  <c r="O276" i="4" s="1"/>
  <c r="N287" i="4"/>
  <c r="O287" i="4" s="1"/>
  <c r="N291" i="4"/>
  <c r="O291" i="4" s="1"/>
  <c r="N696" i="4"/>
  <c r="O696" i="4" s="1"/>
  <c r="N105" i="4"/>
  <c r="O105" i="4" s="1"/>
  <c r="N121" i="4"/>
  <c r="O121" i="4" s="1"/>
  <c r="N137" i="4"/>
  <c r="O137" i="4" s="1"/>
  <c r="N141" i="4"/>
  <c r="O141" i="4" s="1"/>
  <c r="N165" i="4"/>
  <c r="O165" i="4" s="1"/>
  <c r="N189" i="4"/>
  <c r="O189" i="4" s="1"/>
  <c r="N211" i="4"/>
  <c r="O211" i="4" s="1"/>
  <c r="N214" i="4"/>
  <c r="O214" i="4" s="1"/>
  <c r="N253" i="4"/>
  <c r="O253" i="4" s="1"/>
  <c r="N265" i="4"/>
  <c r="O265" i="4" s="1"/>
  <c r="N268" i="4"/>
  <c r="O268" i="4" s="1"/>
  <c r="N283" i="4"/>
  <c r="O283" i="4" s="1"/>
  <c r="N98" i="4"/>
  <c r="O98" i="4" s="1"/>
  <c r="N114" i="4"/>
  <c r="O114" i="4" s="1"/>
  <c r="N125" i="4"/>
  <c r="O125" i="4" s="1"/>
  <c r="N126" i="4"/>
  <c r="O126" i="4" s="1"/>
  <c r="N129" i="4"/>
  <c r="O129" i="4" s="1"/>
  <c r="N133" i="4"/>
  <c r="O133" i="4" s="1"/>
  <c r="N156" i="4"/>
  <c r="O156" i="4" s="1"/>
  <c r="N161" i="4"/>
  <c r="O161" i="4" s="1"/>
  <c r="N170" i="4"/>
  <c r="O170" i="4" s="1"/>
  <c r="N174" i="4"/>
  <c r="O174" i="4" s="1"/>
  <c r="N178" i="4"/>
  <c r="O178" i="4" s="1"/>
  <c r="N185" i="4"/>
  <c r="O185" i="4" s="1"/>
  <c r="N196" i="4"/>
  <c r="O196" i="4" s="1"/>
  <c r="N199" i="4"/>
  <c r="O199" i="4" s="1"/>
  <c r="N217" i="4"/>
  <c r="O217" i="4" s="1"/>
  <c r="N221" i="4"/>
  <c r="O221" i="4" s="1"/>
  <c r="N235" i="4"/>
  <c r="O235" i="4" s="1"/>
  <c r="N239" i="4"/>
  <c r="O239" i="4" s="1"/>
  <c r="N249" i="4"/>
  <c r="O249" i="4" s="1"/>
  <c r="N275" i="4"/>
  <c r="O275" i="4" s="1"/>
  <c r="N290" i="4"/>
  <c r="O290" i="4" s="1"/>
  <c r="N72" i="4"/>
  <c r="O72" i="4" s="1"/>
  <c r="N73" i="4"/>
  <c r="O73" i="4" s="1"/>
  <c r="N81" i="4"/>
  <c r="O81" i="4" s="1"/>
  <c r="N67" i="4"/>
  <c r="O67" i="4" s="1"/>
  <c r="N69" i="4"/>
  <c r="O69" i="4" s="1"/>
  <c r="N74" i="4"/>
  <c r="O74" i="4" s="1"/>
  <c r="N70" i="4"/>
  <c r="O70" i="4" s="1"/>
  <c r="N78" i="4"/>
  <c r="O78" i="4" s="1"/>
  <c r="N82" i="4"/>
  <c r="O82" i="4" s="1"/>
  <c r="N88" i="4"/>
  <c r="O88" i="4" s="1"/>
  <c r="N75" i="4"/>
  <c r="O75" i="4" s="1"/>
  <c r="N84" i="4"/>
  <c r="O84" i="4" s="1"/>
  <c r="N93" i="4"/>
  <c r="O93" i="4" s="1"/>
  <c r="N77" i="4"/>
  <c r="O77" i="4" s="1"/>
  <c r="N79" i="4"/>
  <c r="O79" i="4" s="1"/>
  <c r="N87" i="4"/>
  <c r="O87" i="4" s="1"/>
  <c r="N90" i="4"/>
  <c r="O90" i="4" s="1"/>
  <c r="N80" i="4"/>
  <c r="O80" i="4" s="1"/>
  <c r="N702" i="4"/>
  <c r="O702" i="4" s="1"/>
  <c r="N76" i="4"/>
  <c r="O76" i="4" s="1"/>
  <c r="N83" i="4"/>
  <c r="O83" i="4" s="1"/>
  <c r="N71" i="4"/>
  <c r="O71" i="4" s="1"/>
  <c r="N91" i="4"/>
  <c r="O91" i="4" s="1"/>
  <c r="N86" i="4"/>
  <c r="O86" i="4" s="1"/>
  <c r="N89" i="4"/>
  <c r="O89" i="4" s="1"/>
  <c r="N85" i="4"/>
  <c r="O85" i="4" s="1"/>
  <c r="N92" i="4"/>
  <c r="O92" i="4" s="1"/>
  <c r="N68" i="4"/>
  <c r="O68" i="4" s="1"/>
  <c r="N701" i="4"/>
  <c r="O701" i="4" s="1"/>
  <c r="N703" i="4"/>
  <c r="O703" i="4" s="1"/>
  <c r="V4" i="7"/>
  <c r="V4" i="8" s="1"/>
  <c r="R6" i="4"/>
  <c r="T11" i="8" s="1"/>
  <c r="Q5" i="7"/>
  <c r="F711" i="8"/>
  <c r="K710" i="4"/>
  <c r="F711" i="4"/>
  <c r="I11" i="4"/>
  <c r="I710" i="4"/>
  <c r="R12" i="8" l="1"/>
  <c r="S12" i="8" s="1"/>
  <c r="R13" i="8"/>
  <c r="S13" i="8" s="1"/>
  <c r="R14" i="8"/>
  <c r="S14" i="8" s="1"/>
  <c r="R15" i="8"/>
  <c r="S15" i="8" s="1"/>
  <c r="R16" i="8"/>
  <c r="S16" i="8" s="1"/>
  <c r="R17" i="8"/>
  <c r="S17" i="8" s="1"/>
  <c r="R700" i="8"/>
  <c r="S700" i="8" s="1"/>
  <c r="R701" i="8"/>
  <c r="S701" i="8" s="1"/>
  <c r="R702" i="8"/>
  <c r="S702" i="8" s="1"/>
  <c r="R703" i="8"/>
  <c r="S703" i="8" s="1"/>
  <c r="R704" i="8"/>
  <c r="S704" i="8" s="1"/>
  <c r="R705" i="8"/>
  <c r="S705" i="8" s="1"/>
  <c r="R706" i="8"/>
  <c r="S706" i="8" s="1"/>
  <c r="R707" i="8"/>
  <c r="S707" i="8" s="1"/>
  <c r="R708" i="8"/>
  <c r="S708" i="8" s="1"/>
  <c r="R709" i="8"/>
  <c r="S709" i="8" s="1"/>
  <c r="R710" i="8"/>
  <c r="S710" i="8" s="1"/>
  <c r="R11" i="8"/>
  <c r="S11" i="8" s="1"/>
  <c r="R11" i="7"/>
  <c r="S11" i="7" s="1"/>
  <c r="R12" i="7"/>
  <c r="S12" i="7" s="1"/>
  <c r="R13" i="7"/>
  <c r="S13" i="7" s="1"/>
  <c r="R14" i="7"/>
  <c r="S14" i="7" s="1"/>
  <c r="R15" i="7"/>
  <c r="S15" i="7" s="1"/>
  <c r="R16" i="7"/>
  <c r="S16" i="7" s="1"/>
  <c r="R17" i="7"/>
  <c r="S17" i="7" s="1"/>
  <c r="R18" i="7"/>
  <c r="S18" i="7" s="1"/>
  <c r="R19" i="7"/>
  <c r="S19" i="7" s="1"/>
  <c r="R20" i="7"/>
  <c r="S20" i="7" s="1"/>
  <c r="R21" i="7"/>
  <c r="S21" i="7" s="1"/>
  <c r="R22" i="7"/>
  <c r="S22" i="7" s="1"/>
  <c r="R23" i="7"/>
  <c r="S23" i="7" s="1"/>
  <c r="R686" i="7"/>
  <c r="S686" i="7" s="1"/>
  <c r="R687" i="7"/>
  <c r="S687" i="7" s="1"/>
  <c r="R688" i="7"/>
  <c r="S688" i="7" s="1"/>
  <c r="R689" i="7"/>
  <c r="S689" i="7" s="1"/>
  <c r="R690" i="7"/>
  <c r="S690" i="7" s="1"/>
  <c r="R691" i="7"/>
  <c r="S691" i="7" s="1"/>
  <c r="R692" i="7"/>
  <c r="S692" i="7" s="1"/>
  <c r="R693" i="7"/>
  <c r="S693" i="7" s="1"/>
  <c r="R694" i="7"/>
  <c r="S694" i="7" s="1"/>
  <c r="R695" i="7"/>
  <c r="S695" i="7" s="1"/>
  <c r="R696" i="7"/>
  <c r="S696" i="7" s="1"/>
  <c r="R697" i="7"/>
  <c r="S697" i="7" s="1"/>
  <c r="R698" i="7"/>
  <c r="S698" i="7" s="1"/>
  <c r="R699" i="7"/>
  <c r="S699" i="7" s="1"/>
  <c r="R700" i="7"/>
  <c r="S700" i="7" s="1"/>
  <c r="R701" i="7"/>
  <c r="S701" i="7" s="1"/>
  <c r="R702" i="7"/>
  <c r="S702" i="7" s="1"/>
  <c r="R703" i="7"/>
  <c r="S703" i="7" s="1"/>
  <c r="R704" i="7"/>
  <c r="S704" i="7" s="1"/>
  <c r="R705" i="7"/>
  <c r="S705" i="7" s="1"/>
  <c r="R706" i="7"/>
  <c r="S706" i="7" s="1"/>
  <c r="R707" i="7"/>
  <c r="S707" i="7" s="1"/>
  <c r="R708" i="7"/>
  <c r="S708" i="7" s="1"/>
  <c r="R709" i="7"/>
  <c r="S709" i="7" s="1"/>
  <c r="R710" i="7"/>
  <c r="S710" i="7" s="1"/>
  <c r="R12" i="9"/>
  <c r="S12" i="9" s="1"/>
  <c r="R13" i="9"/>
  <c r="S13" i="9" s="1"/>
  <c r="R14" i="9"/>
  <c r="S14" i="9" s="1"/>
  <c r="R15" i="9"/>
  <c r="S15" i="9" s="1"/>
  <c r="R16" i="9"/>
  <c r="S16" i="9" s="1"/>
  <c r="R11" i="9"/>
  <c r="S11" i="9" s="1"/>
  <c r="R13" i="4" l="1"/>
  <c r="S13" i="4" s="1"/>
  <c r="R14" i="4"/>
  <c r="S14" i="4" s="1"/>
  <c r="R15" i="4"/>
  <c r="S15" i="4" s="1"/>
  <c r="R16" i="4"/>
  <c r="S16" i="4" s="1"/>
  <c r="R17" i="4"/>
  <c r="S17" i="4" s="1"/>
  <c r="R18" i="4"/>
  <c r="S18" i="4" s="1"/>
  <c r="R19" i="4"/>
  <c r="S19" i="4" s="1"/>
  <c r="R20" i="4"/>
  <c r="S20" i="4" s="1"/>
  <c r="R21" i="4"/>
  <c r="S21" i="4" s="1"/>
  <c r="R22" i="4"/>
  <c r="S22" i="4" s="1"/>
  <c r="R23" i="4"/>
  <c r="S23" i="4" s="1"/>
  <c r="R24" i="4"/>
  <c r="S24" i="4" s="1"/>
  <c r="R25" i="4"/>
  <c r="S25" i="4" s="1"/>
  <c r="R26" i="4"/>
  <c r="S26" i="4" s="1"/>
  <c r="R27" i="4"/>
  <c r="S27" i="4" s="1"/>
  <c r="R28" i="4"/>
  <c r="S28" i="4" s="1"/>
  <c r="R29" i="4"/>
  <c r="S29" i="4" s="1"/>
  <c r="R30" i="4"/>
  <c r="S30" i="4" s="1"/>
  <c r="R31" i="4"/>
  <c r="S31" i="4" s="1"/>
  <c r="R32" i="4"/>
  <c r="S32" i="4" s="1"/>
  <c r="R33" i="4"/>
  <c r="S33" i="4" s="1"/>
  <c r="R34" i="4"/>
  <c r="S34" i="4" s="1"/>
  <c r="R35" i="4"/>
  <c r="S35" i="4" s="1"/>
  <c r="R36" i="4"/>
  <c r="S36" i="4" s="1"/>
  <c r="R37" i="4"/>
  <c r="S37" i="4" s="1"/>
  <c r="R38" i="4"/>
  <c r="S38" i="4" s="1"/>
  <c r="R39" i="4"/>
  <c r="S39" i="4" s="1"/>
  <c r="R40" i="4"/>
  <c r="S40" i="4" s="1"/>
  <c r="R41" i="4"/>
  <c r="S41" i="4" s="1"/>
  <c r="R42" i="4"/>
  <c r="S42" i="4" s="1"/>
  <c r="R43" i="4"/>
  <c r="S43" i="4" s="1"/>
  <c r="R44" i="4"/>
  <c r="S44" i="4" s="1"/>
  <c r="R45" i="4"/>
  <c r="S45" i="4" s="1"/>
  <c r="R46" i="4"/>
  <c r="S46" i="4" s="1"/>
  <c r="R47" i="4"/>
  <c r="S47" i="4" s="1"/>
  <c r="R48" i="4"/>
  <c r="S48" i="4" s="1"/>
  <c r="R49" i="4"/>
  <c r="S49" i="4" s="1"/>
  <c r="R50" i="4"/>
  <c r="S50" i="4" s="1"/>
  <c r="R51" i="4"/>
  <c r="S51" i="4" s="1"/>
  <c r="R52" i="4"/>
  <c r="S52" i="4" s="1"/>
  <c r="R53" i="4"/>
  <c r="S53" i="4" s="1"/>
  <c r="R54" i="4"/>
  <c r="S54" i="4" s="1"/>
  <c r="R55" i="4"/>
  <c r="S55" i="4" s="1"/>
  <c r="R56" i="4"/>
  <c r="S56" i="4" s="1"/>
  <c r="R57" i="4"/>
  <c r="S57" i="4" s="1"/>
  <c r="R58" i="4"/>
  <c r="S58" i="4" s="1"/>
  <c r="R59" i="4"/>
  <c r="S59" i="4" s="1"/>
  <c r="R60" i="4"/>
  <c r="S60" i="4" s="1"/>
  <c r="R61" i="4"/>
  <c r="S61" i="4" s="1"/>
  <c r="R62" i="4"/>
  <c r="S62" i="4" s="1"/>
  <c r="R63" i="4"/>
  <c r="S63" i="4" s="1"/>
  <c r="R64" i="4"/>
  <c r="S64" i="4" s="1"/>
  <c r="R65" i="4"/>
  <c r="S65" i="4" s="1"/>
  <c r="R66" i="4"/>
  <c r="S66" i="4" s="1"/>
  <c r="R94" i="4"/>
  <c r="S94" i="4" s="1"/>
  <c r="R95" i="4"/>
  <c r="S95" i="4" s="1"/>
  <c r="R704" i="4"/>
  <c r="S703" i="4" s="1"/>
  <c r="R705" i="4"/>
  <c r="S705" i="4" s="1"/>
  <c r="R706" i="4"/>
  <c r="S706" i="4" s="1"/>
  <c r="R707" i="4"/>
  <c r="S707" i="4" s="1"/>
  <c r="R708" i="4"/>
  <c r="S708" i="4" s="1"/>
  <c r="R709" i="4"/>
  <c r="S709" i="4" s="1"/>
  <c r="R710" i="4"/>
  <c r="S710" i="4" s="1"/>
  <c r="F711" i="7"/>
  <c r="V10" i="7"/>
  <c r="V10" i="8" s="1"/>
  <c r="V9" i="7"/>
  <c r="V9" i="8" s="1"/>
  <c r="V8" i="7"/>
  <c r="V8" i="8" s="1"/>
  <c r="V7" i="7"/>
  <c r="V7" i="8" s="1"/>
  <c r="V6" i="7"/>
  <c r="V6" i="8" s="1"/>
  <c r="V5" i="7"/>
  <c r="V5" i="8" s="1"/>
  <c r="M700" i="8"/>
  <c r="M701" i="8"/>
  <c r="M702" i="8"/>
  <c r="M703" i="8"/>
  <c r="M704" i="8"/>
  <c r="M705" i="8"/>
  <c r="M706" i="8"/>
  <c r="M707" i="8"/>
  <c r="M708" i="8"/>
  <c r="M709" i="8"/>
  <c r="M710" i="8"/>
  <c r="K700" i="8"/>
  <c r="K701" i="8"/>
  <c r="K702" i="8"/>
  <c r="K703" i="8"/>
  <c r="K704" i="8"/>
  <c r="K705" i="8"/>
  <c r="K706" i="8"/>
  <c r="K707" i="8"/>
  <c r="K708" i="8"/>
  <c r="K709" i="8"/>
  <c r="K710" i="8"/>
  <c r="I700" i="8"/>
  <c r="I701" i="8"/>
  <c r="I702" i="8"/>
  <c r="I703" i="8"/>
  <c r="I704" i="8"/>
  <c r="I705" i="8"/>
  <c r="I706" i="8"/>
  <c r="I707" i="8"/>
  <c r="I708" i="8"/>
  <c r="I709" i="8"/>
  <c r="I710" i="8"/>
  <c r="M22" i="7"/>
  <c r="M23" i="7"/>
  <c r="M686" i="7"/>
  <c r="M687" i="7"/>
  <c r="M688" i="7"/>
  <c r="M689" i="7"/>
  <c r="M690" i="7"/>
  <c r="M691" i="7"/>
  <c r="M692" i="7"/>
  <c r="M693" i="7"/>
  <c r="M694" i="7"/>
  <c r="M695" i="7"/>
  <c r="M696" i="7"/>
  <c r="M697" i="7"/>
  <c r="M698" i="7"/>
  <c r="M699" i="7"/>
  <c r="M700" i="7"/>
  <c r="M701" i="7"/>
  <c r="M702" i="7"/>
  <c r="M703" i="7"/>
  <c r="M704" i="7"/>
  <c r="M705" i="7"/>
  <c r="M706" i="7"/>
  <c r="M707" i="7"/>
  <c r="M708" i="7"/>
  <c r="M709" i="7"/>
  <c r="M710" i="7"/>
  <c r="K22" i="7"/>
  <c r="K23" i="7"/>
  <c r="K686" i="7"/>
  <c r="K687" i="7"/>
  <c r="K688" i="7"/>
  <c r="K689" i="7"/>
  <c r="K690" i="7"/>
  <c r="K691" i="7"/>
  <c r="K692" i="7"/>
  <c r="K693" i="7"/>
  <c r="K694" i="7"/>
  <c r="K695" i="7"/>
  <c r="K696" i="7"/>
  <c r="K697" i="7"/>
  <c r="K698" i="7"/>
  <c r="K699" i="7"/>
  <c r="K700" i="7"/>
  <c r="K701" i="7"/>
  <c r="K702" i="7"/>
  <c r="K703" i="7"/>
  <c r="K704" i="7"/>
  <c r="K705" i="7"/>
  <c r="K706" i="7"/>
  <c r="K707" i="7"/>
  <c r="K708" i="7"/>
  <c r="K709" i="7"/>
  <c r="K710" i="7"/>
  <c r="I22" i="7"/>
  <c r="I23" i="7"/>
  <c r="I686" i="7"/>
  <c r="I687" i="7"/>
  <c r="I688" i="7"/>
  <c r="I689" i="7"/>
  <c r="I690" i="7"/>
  <c r="I691" i="7"/>
  <c r="I692" i="7"/>
  <c r="I693" i="7"/>
  <c r="I694" i="7"/>
  <c r="I695" i="7"/>
  <c r="I696" i="7"/>
  <c r="I697" i="7"/>
  <c r="I698" i="7"/>
  <c r="I699" i="7"/>
  <c r="I700" i="7"/>
  <c r="I701" i="7"/>
  <c r="I702" i="7"/>
  <c r="I703" i="7"/>
  <c r="I704" i="7"/>
  <c r="I705" i="7"/>
  <c r="I706" i="7"/>
  <c r="I707" i="7"/>
  <c r="I708" i="7"/>
  <c r="I709" i="7"/>
  <c r="I710" i="7"/>
  <c r="K12" i="9"/>
  <c r="S704" i="4" l="1"/>
  <c r="S11" i="4"/>
  <c r="S12" i="4"/>
  <c r="N701" i="8"/>
  <c r="O701" i="8" s="1"/>
  <c r="N705" i="8"/>
  <c r="O705" i="8" s="1"/>
  <c r="N703" i="8"/>
  <c r="O703" i="8" s="1"/>
  <c r="N702" i="8"/>
  <c r="O702" i="8" s="1"/>
  <c r="N704" i="8"/>
  <c r="O704" i="8" s="1"/>
  <c r="N700" i="8"/>
  <c r="O700" i="8" s="1"/>
  <c r="N700" i="7"/>
  <c r="O700" i="7" s="1"/>
  <c r="N691" i="7"/>
  <c r="O691" i="7" s="1"/>
  <c r="N23" i="7"/>
  <c r="O23" i="7" s="1"/>
  <c r="N695" i="7"/>
  <c r="O695" i="7" s="1"/>
  <c r="N687" i="7"/>
  <c r="O687" i="7" s="1"/>
  <c r="N697" i="7"/>
  <c r="O697" i="7" s="1"/>
  <c r="N688" i="7"/>
  <c r="O688" i="7" s="1"/>
  <c r="N690" i="7"/>
  <c r="O690" i="7" s="1"/>
  <c r="N709" i="7"/>
  <c r="O709" i="7" s="1"/>
  <c r="N698" i="7"/>
  <c r="O698" i="7" s="1"/>
  <c r="N707" i="7"/>
  <c r="O707" i="7" s="1"/>
  <c r="N702" i="7"/>
  <c r="O702" i="7" s="1"/>
  <c r="N686" i="7"/>
  <c r="O686" i="7" s="1"/>
  <c r="N706" i="7"/>
  <c r="O706" i="7" s="1"/>
  <c r="N703" i="7"/>
  <c r="O703" i="7" s="1"/>
  <c r="N699" i="7"/>
  <c r="O699" i="7" s="1"/>
  <c r="N710" i="7"/>
  <c r="O710" i="7" s="1"/>
  <c r="N705" i="7"/>
  <c r="O705" i="7" s="1"/>
  <c r="N689" i="7"/>
  <c r="O689" i="7" s="1"/>
  <c r="N708" i="7"/>
  <c r="O708" i="7" s="1"/>
  <c r="N692" i="7"/>
  <c r="O692" i="7" s="1"/>
  <c r="N694" i="7"/>
  <c r="O694" i="7" s="1"/>
  <c r="N22" i="7"/>
  <c r="O22" i="7" s="1"/>
  <c r="N701" i="7"/>
  <c r="O701" i="7" s="1"/>
  <c r="N693" i="7"/>
  <c r="O693" i="7" s="1"/>
  <c r="N704" i="7"/>
  <c r="O704" i="7" s="1"/>
  <c r="N696" i="7"/>
  <c r="O696" i="7" s="1"/>
  <c r="N709" i="8"/>
  <c r="O709" i="8" s="1"/>
  <c r="N706" i="8"/>
  <c r="O706" i="8" s="1"/>
  <c r="N710" i="8"/>
  <c r="O710" i="8" s="1"/>
  <c r="N708" i="8"/>
  <c r="O708" i="8" s="1"/>
  <c r="N707" i="8"/>
  <c r="O707" i="8" s="1"/>
  <c r="M25" i="4"/>
  <c r="M26" i="4"/>
  <c r="M27" i="4"/>
  <c r="M28" i="4"/>
  <c r="M29" i="4"/>
  <c r="M30" i="4"/>
  <c r="M31" i="4"/>
  <c r="M32" i="4"/>
  <c r="M33" i="4"/>
  <c r="M34" i="4"/>
  <c r="M35" i="4"/>
  <c r="M36" i="4"/>
  <c r="M37" i="4"/>
  <c r="M38" i="4"/>
  <c r="M39" i="4"/>
  <c r="M40" i="4"/>
  <c r="M41" i="4"/>
  <c r="M42" i="4"/>
  <c r="M43" i="4"/>
  <c r="M44" i="4"/>
  <c r="M45" i="4"/>
  <c r="M46" i="4"/>
  <c r="M47" i="4"/>
  <c r="M48" i="4"/>
  <c r="M49" i="4"/>
  <c r="M50" i="4"/>
  <c r="M51" i="4"/>
  <c r="M52" i="4"/>
  <c r="M53" i="4"/>
  <c r="M54" i="4"/>
  <c r="M55" i="4"/>
  <c r="M56" i="4"/>
  <c r="M57" i="4"/>
  <c r="M58" i="4"/>
  <c r="M59" i="4"/>
  <c r="M60" i="4"/>
  <c r="M61" i="4"/>
  <c r="M62" i="4"/>
  <c r="M63" i="4"/>
  <c r="M64" i="4"/>
  <c r="M65" i="4"/>
  <c r="M66" i="4"/>
  <c r="M94" i="4"/>
  <c r="M95" i="4"/>
  <c r="M704" i="4"/>
  <c r="M705" i="4"/>
  <c r="M706" i="4"/>
  <c r="M707" i="4"/>
  <c r="M708" i="4"/>
  <c r="M709" i="4"/>
  <c r="K25" i="4"/>
  <c r="K26" i="4"/>
  <c r="K27" i="4"/>
  <c r="K28" i="4"/>
  <c r="K29" i="4"/>
  <c r="K30" i="4"/>
  <c r="K31" i="4"/>
  <c r="K32" i="4"/>
  <c r="K33" i="4"/>
  <c r="K34" i="4"/>
  <c r="K35" i="4"/>
  <c r="K36" i="4"/>
  <c r="K37" i="4"/>
  <c r="K38" i="4"/>
  <c r="K39" i="4"/>
  <c r="K40" i="4"/>
  <c r="K41" i="4"/>
  <c r="K42" i="4"/>
  <c r="K43" i="4"/>
  <c r="K44" i="4"/>
  <c r="K45" i="4"/>
  <c r="K46" i="4"/>
  <c r="K47" i="4"/>
  <c r="K48" i="4"/>
  <c r="K49" i="4"/>
  <c r="K50" i="4"/>
  <c r="K51" i="4"/>
  <c r="K52" i="4"/>
  <c r="K53" i="4"/>
  <c r="K54" i="4"/>
  <c r="K55" i="4"/>
  <c r="K56" i="4"/>
  <c r="K57" i="4"/>
  <c r="K58" i="4"/>
  <c r="K59" i="4"/>
  <c r="K60" i="4"/>
  <c r="K61" i="4"/>
  <c r="K62" i="4"/>
  <c r="K63" i="4"/>
  <c r="K64" i="4"/>
  <c r="K65" i="4"/>
  <c r="K66" i="4"/>
  <c r="K94" i="4"/>
  <c r="K95" i="4"/>
  <c r="K704" i="4"/>
  <c r="K705" i="4"/>
  <c r="K706" i="4"/>
  <c r="K707" i="4"/>
  <c r="K708" i="4"/>
  <c r="K709" i="4"/>
  <c r="I25" i="4"/>
  <c r="I26" i="4"/>
  <c r="I27" i="4"/>
  <c r="I28" i="4"/>
  <c r="I29" i="4"/>
  <c r="I30" i="4"/>
  <c r="I31" i="4"/>
  <c r="I32" i="4"/>
  <c r="I33" i="4"/>
  <c r="I34" i="4"/>
  <c r="I35" i="4"/>
  <c r="I36" i="4"/>
  <c r="I37" i="4"/>
  <c r="I38" i="4"/>
  <c r="I39" i="4"/>
  <c r="I40" i="4"/>
  <c r="I41" i="4"/>
  <c r="I42" i="4"/>
  <c r="I43" i="4"/>
  <c r="I44" i="4"/>
  <c r="I45" i="4"/>
  <c r="I46" i="4"/>
  <c r="I47" i="4"/>
  <c r="I48" i="4"/>
  <c r="I49" i="4"/>
  <c r="I50" i="4"/>
  <c r="I51" i="4"/>
  <c r="I52" i="4"/>
  <c r="I53" i="4"/>
  <c r="I54" i="4"/>
  <c r="I55" i="4"/>
  <c r="I56" i="4"/>
  <c r="I57" i="4"/>
  <c r="I58" i="4"/>
  <c r="I59" i="4"/>
  <c r="I60" i="4"/>
  <c r="I61" i="4"/>
  <c r="I62" i="4"/>
  <c r="I63" i="4"/>
  <c r="I64" i="4"/>
  <c r="I65" i="4"/>
  <c r="I66" i="4"/>
  <c r="I94" i="4"/>
  <c r="I95" i="4"/>
  <c r="I704" i="4"/>
  <c r="I705" i="4"/>
  <c r="I706" i="4"/>
  <c r="I707" i="4"/>
  <c r="I708" i="4"/>
  <c r="I709" i="4"/>
  <c r="P7" i="7"/>
  <c r="N709" i="4" l="1"/>
  <c r="O709" i="4" s="1"/>
  <c r="N95" i="4"/>
  <c r="O95" i="4" s="1"/>
  <c r="N50" i="4"/>
  <c r="O50" i="4" s="1"/>
  <c r="N26" i="4"/>
  <c r="O26" i="4" s="1"/>
  <c r="N32" i="4"/>
  <c r="O32" i="4" s="1"/>
  <c r="N56" i="4"/>
  <c r="O56" i="4" s="1"/>
  <c r="N38" i="4"/>
  <c r="O38" i="4" s="1"/>
  <c r="N62" i="4"/>
  <c r="O62" i="4" s="1"/>
  <c r="N44" i="4"/>
  <c r="O44" i="4" s="1"/>
  <c r="N707" i="4"/>
  <c r="O707" i="4" s="1"/>
  <c r="N60" i="4"/>
  <c r="O60" i="4" s="1"/>
  <c r="N54" i="4"/>
  <c r="O54" i="4" s="1"/>
  <c r="N42" i="4"/>
  <c r="O42" i="4" s="1"/>
  <c r="N36" i="4"/>
  <c r="O36" i="4" s="1"/>
  <c r="N30" i="4"/>
  <c r="O30" i="4" s="1"/>
  <c r="N66" i="4"/>
  <c r="O66" i="4" s="1"/>
  <c r="N48" i="4"/>
  <c r="O48" i="4" s="1"/>
  <c r="N705" i="4"/>
  <c r="O705" i="4" s="1"/>
  <c r="N58" i="4"/>
  <c r="O58" i="4" s="1"/>
  <c r="N46" i="4"/>
  <c r="O46" i="4" s="1"/>
  <c r="N40" i="4"/>
  <c r="O40" i="4" s="1"/>
  <c r="N34" i="4"/>
  <c r="O34" i="4" s="1"/>
  <c r="N28" i="4"/>
  <c r="O28" i="4" s="1"/>
  <c r="N64" i="4"/>
  <c r="O64" i="4" s="1"/>
  <c r="N52" i="4"/>
  <c r="O52" i="4" s="1"/>
  <c r="N708" i="4"/>
  <c r="O708" i="4" s="1"/>
  <c r="N704" i="4"/>
  <c r="O704" i="4" s="1"/>
  <c r="N65" i="4"/>
  <c r="O65" i="4" s="1"/>
  <c r="N61" i="4"/>
  <c r="O61" i="4" s="1"/>
  <c r="N57" i="4"/>
  <c r="O57" i="4" s="1"/>
  <c r="N53" i="4"/>
  <c r="O53" i="4" s="1"/>
  <c r="N49" i="4"/>
  <c r="O49" i="4" s="1"/>
  <c r="N45" i="4"/>
  <c r="O45" i="4" s="1"/>
  <c r="N41" i="4"/>
  <c r="O41" i="4" s="1"/>
  <c r="N37" i="4"/>
  <c r="O37" i="4" s="1"/>
  <c r="N33" i="4"/>
  <c r="O33" i="4" s="1"/>
  <c r="N29" i="4"/>
  <c r="O29" i="4" s="1"/>
  <c r="N25" i="4"/>
  <c r="O25" i="4" s="1"/>
  <c r="N706" i="4"/>
  <c r="O706" i="4" s="1"/>
  <c r="N94" i="4"/>
  <c r="O94" i="4" s="1"/>
  <c r="N63" i="4"/>
  <c r="O63" i="4" s="1"/>
  <c r="N59" i="4"/>
  <c r="O59" i="4" s="1"/>
  <c r="N55" i="4"/>
  <c r="O55" i="4" s="1"/>
  <c r="N51" i="4"/>
  <c r="O51" i="4" s="1"/>
  <c r="N47" i="4"/>
  <c r="O47" i="4" s="1"/>
  <c r="N43" i="4"/>
  <c r="O43" i="4" s="1"/>
  <c r="N39" i="4"/>
  <c r="O39" i="4" s="1"/>
  <c r="N35" i="4"/>
  <c r="O35" i="4" s="1"/>
  <c r="N31" i="4"/>
  <c r="O31" i="4" s="1"/>
  <c r="N27" i="4"/>
  <c r="O27" i="4" s="1"/>
  <c r="B12" i="4" l="1"/>
  <c r="M16" i="4"/>
  <c r="K16" i="4"/>
  <c r="I16" i="4"/>
  <c r="I17" i="4"/>
  <c r="K17" i="4"/>
  <c r="M17" i="4"/>
  <c r="B12" i="8"/>
  <c r="B13" i="8" s="1"/>
  <c r="B14" i="8" s="1"/>
  <c r="B15" i="8" s="1"/>
  <c r="B16" i="8" s="1"/>
  <c r="B17" i="8" s="1"/>
  <c r="B18" i="8" s="1"/>
  <c r="B19" i="8" s="1"/>
  <c r="B20" i="8" s="1"/>
  <c r="B21" i="8" s="1"/>
  <c r="B22" i="8" s="1"/>
  <c r="B23" i="8" s="1"/>
  <c r="B24" i="8" s="1"/>
  <c r="B25" i="8" s="1"/>
  <c r="B26" i="8" s="1"/>
  <c r="B27" i="8" s="1"/>
  <c r="B28" i="8" s="1"/>
  <c r="B29" i="8" s="1"/>
  <c r="B30" i="8" s="1"/>
  <c r="B31" i="8" s="1"/>
  <c r="B32" i="8" s="1"/>
  <c r="B33" i="8" s="1"/>
  <c r="B34" i="8" s="1"/>
  <c r="B35" i="8" s="1"/>
  <c r="B36" i="8" s="1"/>
  <c r="B37" i="8" s="1"/>
  <c r="B38" i="8" s="1"/>
  <c r="B39" i="8" s="1"/>
  <c r="B40" i="8" s="1"/>
  <c r="B41" i="8" s="1"/>
  <c r="B42" i="8" s="1"/>
  <c r="B43" i="8" s="1"/>
  <c r="B44" i="8" s="1"/>
  <c r="B45" i="8" s="1"/>
  <c r="B46" i="8" s="1"/>
  <c r="B47" i="8" s="1"/>
  <c r="B48" i="8" s="1"/>
  <c r="B49" i="8" s="1"/>
  <c r="B50" i="8" s="1"/>
  <c r="B51" i="8" s="1"/>
  <c r="B52" i="8" s="1"/>
  <c r="B53" i="8" s="1"/>
  <c r="B54" i="8" s="1"/>
  <c r="B55" i="8" s="1"/>
  <c r="B56" i="8" s="1"/>
  <c r="B57" i="8" s="1"/>
  <c r="B58" i="8" s="1"/>
  <c r="B59" i="8" s="1"/>
  <c r="B60" i="8" s="1"/>
  <c r="B61" i="8" s="1"/>
  <c r="B62" i="8" s="1"/>
  <c r="B63" i="8" s="1"/>
  <c r="B64" i="8" s="1"/>
  <c r="B65" i="8" s="1"/>
  <c r="B66" i="8" s="1"/>
  <c r="B67" i="8" s="1"/>
  <c r="B68" i="8" s="1"/>
  <c r="B69" i="8" s="1"/>
  <c r="B70" i="8" s="1"/>
  <c r="B71" i="8" s="1"/>
  <c r="B72" i="8" s="1"/>
  <c r="B73" i="8" s="1"/>
  <c r="B74" i="8" s="1"/>
  <c r="B75" i="8" s="1"/>
  <c r="B76" i="8" s="1"/>
  <c r="B77" i="8" s="1"/>
  <c r="B78" i="8" s="1"/>
  <c r="B79" i="8" s="1"/>
  <c r="B80" i="8" s="1"/>
  <c r="B81" i="8" s="1"/>
  <c r="B82" i="8" s="1"/>
  <c r="B83" i="8" s="1"/>
  <c r="B84" i="8" s="1"/>
  <c r="B85" i="8" s="1"/>
  <c r="B86" i="8" s="1"/>
  <c r="B87" i="8" s="1"/>
  <c r="B88" i="8" s="1"/>
  <c r="B89" i="8" s="1"/>
  <c r="B90" i="8" s="1"/>
  <c r="B91" i="8" s="1"/>
  <c r="B92" i="8" s="1"/>
  <c r="B93" i="8" s="1"/>
  <c r="B94" i="8" s="1"/>
  <c r="B95" i="8" s="1"/>
  <c r="B96" i="8" s="1"/>
  <c r="B97" i="8" s="1"/>
  <c r="B98" i="8" s="1"/>
  <c r="B99" i="8" s="1"/>
  <c r="B100" i="8" s="1"/>
  <c r="B101" i="8" s="1"/>
  <c r="B102" i="8" s="1"/>
  <c r="B103" i="8" s="1"/>
  <c r="B104" i="8" s="1"/>
  <c r="B105" i="8" s="1"/>
  <c r="B106" i="8" s="1"/>
  <c r="B107" i="8" s="1"/>
  <c r="B108" i="8" s="1"/>
  <c r="B109" i="8" s="1"/>
  <c r="B110" i="8" s="1"/>
  <c r="B111" i="8" s="1"/>
  <c r="B112" i="8" s="1"/>
  <c r="B113" i="8" s="1"/>
  <c r="B114" i="8" s="1"/>
  <c r="B115" i="8" s="1"/>
  <c r="B116" i="8" s="1"/>
  <c r="B117" i="8" s="1"/>
  <c r="B118" i="8" s="1"/>
  <c r="B119" i="8" s="1"/>
  <c r="B120" i="8" s="1"/>
  <c r="B121" i="8" s="1"/>
  <c r="B122" i="8" s="1"/>
  <c r="B123" i="8" s="1"/>
  <c r="B124" i="8" s="1"/>
  <c r="B125" i="8" s="1"/>
  <c r="B126" i="8" s="1"/>
  <c r="B127" i="8" s="1"/>
  <c r="B128" i="8" s="1"/>
  <c r="B129" i="8" s="1"/>
  <c r="B130" i="8" s="1"/>
  <c r="B131" i="8" s="1"/>
  <c r="B132" i="8" s="1"/>
  <c r="B133" i="8" s="1"/>
  <c r="B134" i="8" s="1"/>
  <c r="B135" i="8" s="1"/>
  <c r="B136" i="8" s="1"/>
  <c r="B137" i="8" s="1"/>
  <c r="B138" i="8" s="1"/>
  <c r="B139" i="8" s="1"/>
  <c r="B140" i="8" s="1"/>
  <c r="B141" i="8" s="1"/>
  <c r="B142" i="8" s="1"/>
  <c r="B143" i="8" s="1"/>
  <c r="B144" i="8" s="1"/>
  <c r="B145" i="8" s="1"/>
  <c r="B146" i="8" s="1"/>
  <c r="B147" i="8" s="1"/>
  <c r="B148" i="8" s="1"/>
  <c r="B149" i="8" s="1"/>
  <c r="B150" i="8" s="1"/>
  <c r="B151" i="8" s="1"/>
  <c r="B152" i="8" s="1"/>
  <c r="B153" i="8" s="1"/>
  <c r="B154" i="8" s="1"/>
  <c r="B155" i="8" s="1"/>
  <c r="B156" i="8" s="1"/>
  <c r="B157" i="8" s="1"/>
  <c r="B158" i="8" s="1"/>
  <c r="B159" i="8" s="1"/>
  <c r="B160" i="8" s="1"/>
  <c r="B161" i="8" s="1"/>
  <c r="B162" i="8" s="1"/>
  <c r="B163" i="8" s="1"/>
  <c r="B164" i="8" s="1"/>
  <c r="B165" i="8" s="1"/>
  <c r="B166" i="8" s="1"/>
  <c r="B167" i="8" s="1"/>
  <c r="B168" i="8" s="1"/>
  <c r="B169" i="8" s="1"/>
  <c r="B170" i="8" s="1"/>
  <c r="B171" i="8" s="1"/>
  <c r="B172" i="8" s="1"/>
  <c r="B173" i="8" s="1"/>
  <c r="B174" i="8" s="1"/>
  <c r="B175" i="8" s="1"/>
  <c r="B176" i="8" s="1"/>
  <c r="B177" i="8" s="1"/>
  <c r="B178" i="8" s="1"/>
  <c r="B179" i="8" s="1"/>
  <c r="B180" i="8" s="1"/>
  <c r="B181" i="8" s="1"/>
  <c r="B182" i="8" s="1"/>
  <c r="B183" i="8" s="1"/>
  <c r="B184" i="8" s="1"/>
  <c r="B185" i="8" s="1"/>
  <c r="B186" i="8" s="1"/>
  <c r="B187" i="8" s="1"/>
  <c r="B188" i="8" s="1"/>
  <c r="B189" i="8" s="1"/>
  <c r="B190" i="8" s="1"/>
  <c r="B191" i="8" s="1"/>
  <c r="B192" i="8" s="1"/>
  <c r="B193" i="8" s="1"/>
  <c r="B194" i="8" s="1"/>
  <c r="B195" i="8" s="1"/>
  <c r="B196" i="8" s="1"/>
  <c r="B197" i="8" s="1"/>
  <c r="B198" i="8" s="1"/>
  <c r="B199" i="8" s="1"/>
  <c r="B200" i="8" s="1"/>
  <c r="B201" i="8" s="1"/>
  <c r="B202" i="8" s="1"/>
  <c r="B203" i="8" s="1"/>
  <c r="B204" i="8" s="1"/>
  <c r="B205" i="8" s="1"/>
  <c r="B206" i="8" s="1"/>
  <c r="B207" i="8" s="1"/>
  <c r="B208" i="8" s="1"/>
  <c r="B209" i="8" s="1"/>
  <c r="B210" i="8" s="1"/>
  <c r="B211" i="8" s="1"/>
  <c r="B212" i="8" s="1"/>
  <c r="B213" i="8" s="1"/>
  <c r="B214" i="8" s="1"/>
  <c r="B215" i="8" s="1"/>
  <c r="B216" i="8" s="1"/>
  <c r="B217" i="8" s="1"/>
  <c r="B218" i="8" s="1"/>
  <c r="B219" i="8" s="1"/>
  <c r="B220" i="8" s="1"/>
  <c r="B221" i="8" s="1"/>
  <c r="B222" i="8" s="1"/>
  <c r="B223" i="8" s="1"/>
  <c r="B224" i="8" s="1"/>
  <c r="B225" i="8" s="1"/>
  <c r="B226" i="8" s="1"/>
  <c r="B227" i="8" s="1"/>
  <c r="B228" i="8" s="1"/>
  <c r="B229" i="8" s="1"/>
  <c r="B230" i="8" s="1"/>
  <c r="B231" i="8" s="1"/>
  <c r="B232" i="8" s="1"/>
  <c r="B233" i="8" s="1"/>
  <c r="B234" i="8" s="1"/>
  <c r="B235" i="8" s="1"/>
  <c r="B236" i="8" s="1"/>
  <c r="B237" i="8" s="1"/>
  <c r="B238" i="8" s="1"/>
  <c r="B239" i="8" s="1"/>
  <c r="B240" i="8" s="1"/>
  <c r="B241" i="8" s="1"/>
  <c r="B242" i="8" s="1"/>
  <c r="B243" i="8" s="1"/>
  <c r="B244" i="8" s="1"/>
  <c r="B245" i="8" s="1"/>
  <c r="B246" i="8" s="1"/>
  <c r="B247" i="8" s="1"/>
  <c r="B248" i="8" s="1"/>
  <c r="B249" i="8" s="1"/>
  <c r="B250" i="8" s="1"/>
  <c r="B251" i="8" s="1"/>
  <c r="B252" i="8" s="1"/>
  <c r="B253" i="8" s="1"/>
  <c r="B254" i="8" s="1"/>
  <c r="B255" i="8" s="1"/>
  <c r="B256" i="8" s="1"/>
  <c r="B257" i="8" s="1"/>
  <c r="B258" i="8" s="1"/>
  <c r="B259" i="8" s="1"/>
  <c r="B260" i="8" s="1"/>
  <c r="B261" i="8" s="1"/>
  <c r="B262" i="8" s="1"/>
  <c r="B263" i="8" s="1"/>
  <c r="B264" i="8" s="1"/>
  <c r="B265" i="8" s="1"/>
  <c r="B266" i="8" s="1"/>
  <c r="B267" i="8" s="1"/>
  <c r="B268" i="8" s="1"/>
  <c r="B269" i="8" s="1"/>
  <c r="B270" i="8" s="1"/>
  <c r="B271" i="8" s="1"/>
  <c r="B272" i="8" s="1"/>
  <c r="B273" i="8" s="1"/>
  <c r="B274" i="8" s="1"/>
  <c r="B275" i="8" s="1"/>
  <c r="B276" i="8" s="1"/>
  <c r="B277" i="8" s="1"/>
  <c r="B278" i="8" s="1"/>
  <c r="B279" i="8" s="1"/>
  <c r="B280" i="8" s="1"/>
  <c r="B281" i="8" s="1"/>
  <c r="B282" i="8" s="1"/>
  <c r="B283" i="8" s="1"/>
  <c r="B284" i="8" s="1"/>
  <c r="B285" i="8" s="1"/>
  <c r="B286" i="8" s="1"/>
  <c r="B287" i="8" s="1"/>
  <c r="B288" i="8" s="1"/>
  <c r="B289" i="8" s="1"/>
  <c r="B290" i="8" s="1"/>
  <c r="B291" i="8" s="1"/>
  <c r="B292" i="8" s="1"/>
  <c r="B293" i="8" s="1"/>
  <c r="B294" i="8" s="1"/>
  <c r="B295" i="8" s="1"/>
  <c r="B296" i="8" s="1"/>
  <c r="B297" i="8" s="1"/>
  <c r="B298" i="8" s="1"/>
  <c r="B299" i="8" s="1"/>
  <c r="B300" i="8" s="1"/>
  <c r="B301" i="8" s="1"/>
  <c r="B302" i="8" s="1"/>
  <c r="B303" i="8" s="1"/>
  <c r="B304" i="8" s="1"/>
  <c r="B305" i="8" s="1"/>
  <c r="B306" i="8" s="1"/>
  <c r="B307" i="8" s="1"/>
  <c r="B308" i="8" s="1"/>
  <c r="B309" i="8" s="1"/>
  <c r="B310" i="8" s="1"/>
  <c r="B311" i="8" s="1"/>
  <c r="B312" i="8" s="1"/>
  <c r="B313" i="8" s="1"/>
  <c r="B314" i="8" s="1"/>
  <c r="B315" i="8" s="1"/>
  <c r="B316" i="8" s="1"/>
  <c r="B317" i="8" s="1"/>
  <c r="B318" i="8" s="1"/>
  <c r="B319" i="8" s="1"/>
  <c r="B320" i="8" s="1"/>
  <c r="B321" i="8" s="1"/>
  <c r="B322" i="8" s="1"/>
  <c r="B323" i="8" s="1"/>
  <c r="B324" i="8" s="1"/>
  <c r="B325" i="8" s="1"/>
  <c r="B326" i="8" s="1"/>
  <c r="B327" i="8" s="1"/>
  <c r="B328" i="8" s="1"/>
  <c r="B329" i="8" s="1"/>
  <c r="B330" i="8" s="1"/>
  <c r="B331" i="8" s="1"/>
  <c r="B332" i="8" s="1"/>
  <c r="B333" i="8" s="1"/>
  <c r="B334" i="8" s="1"/>
  <c r="B335" i="8" s="1"/>
  <c r="B336" i="8" s="1"/>
  <c r="B337" i="8" s="1"/>
  <c r="B338" i="8" s="1"/>
  <c r="B339" i="8" s="1"/>
  <c r="B340" i="8" s="1"/>
  <c r="B341" i="8" s="1"/>
  <c r="B342" i="8" s="1"/>
  <c r="B343" i="8" s="1"/>
  <c r="B344" i="8" s="1"/>
  <c r="B345" i="8" s="1"/>
  <c r="B346" i="8" s="1"/>
  <c r="B347" i="8" s="1"/>
  <c r="B348" i="8" s="1"/>
  <c r="B349" i="8" s="1"/>
  <c r="B350" i="8" s="1"/>
  <c r="B351" i="8" s="1"/>
  <c r="B352" i="8" s="1"/>
  <c r="B353" i="8" s="1"/>
  <c r="B354" i="8" s="1"/>
  <c r="B355" i="8" s="1"/>
  <c r="B356" i="8" s="1"/>
  <c r="B357" i="8" s="1"/>
  <c r="B358" i="8" s="1"/>
  <c r="B359" i="8" s="1"/>
  <c r="B360" i="8" s="1"/>
  <c r="B361" i="8" s="1"/>
  <c r="B362" i="8" s="1"/>
  <c r="B363" i="8" s="1"/>
  <c r="B364" i="8" s="1"/>
  <c r="B365" i="8" s="1"/>
  <c r="B366" i="8" s="1"/>
  <c r="B367" i="8" s="1"/>
  <c r="B368" i="8" s="1"/>
  <c r="B369" i="8" s="1"/>
  <c r="B370" i="8" s="1"/>
  <c r="B371" i="8" s="1"/>
  <c r="B372" i="8" s="1"/>
  <c r="B373" i="8" s="1"/>
  <c r="B374" i="8" s="1"/>
  <c r="B375" i="8" s="1"/>
  <c r="B376" i="8" s="1"/>
  <c r="B377" i="8" s="1"/>
  <c r="B378" i="8" s="1"/>
  <c r="B379" i="8" s="1"/>
  <c r="B380" i="8" s="1"/>
  <c r="B381" i="8" s="1"/>
  <c r="B382" i="8" s="1"/>
  <c r="B383" i="8" s="1"/>
  <c r="B384" i="8" s="1"/>
  <c r="B385" i="8" s="1"/>
  <c r="B386" i="8" s="1"/>
  <c r="B387" i="8" s="1"/>
  <c r="B388" i="8" s="1"/>
  <c r="B389" i="8" s="1"/>
  <c r="B390" i="8" s="1"/>
  <c r="B391" i="8" s="1"/>
  <c r="B392" i="8" s="1"/>
  <c r="B393" i="8" s="1"/>
  <c r="B394" i="8" s="1"/>
  <c r="B395" i="8" s="1"/>
  <c r="B396" i="8" s="1"/>
  <c r="B397" i="8" s="1"/>
  <c r="B398" i="8" s="1"/>
  <c r="B399" i="8" s="1"/>
  <c r="B400" i="8" s="1"/>
  <c r="B401" i="8" s="1"/>
  <c r="B402" i="8" s="1"/>
  <c r="B403" i="8" s="1"/>
  <c r="B404" i="8" s="1"/>
  <c r="B405" i="8" s="1"/>
  <c r="B406" i="8" s="1"/>
  <c r="B407" i="8" s="1"/>
  <c r="B408" i="8" s="1"/>
  <c r="B409" i="8" s="1"/>
  <c r="B410" i="8" s="1"/>
  <c r="B411" i="8" s="1"/>
  <c r="B412" i="8" s="1"/>
  <c r="B413" i="8" s="1"/>
  <c r="B414" i="8" s="1"/>
  <c r="B415" i="8" s="1"/>
  <c r="B416" i="8" s="1"/>
  <c r="B417" i="8" s="1"/>
  <c r="B418" i="8" s="1"/>
  <c r="B419" i="8" s="1"/>
  <c r="B420" i="8" s="1"/>
  <c r="B421" i="8" s="1"/>
  <c r="B422" i="8" s="1"/>
  <c r="B423" i="8" s="1"/>
  <c r="B424" i="8" s="1"/>
  <c r="B425" i="8" s="1"/>
  <c r="B426" i="8" s="1"/>
  <c r="B427" i="8" s="1"/>
  <c r="B428" i="8" s="1"/>
  <c r="B429" i="8" s="1"/>
  <c r="B430" i="8" s="1"/>
  <c r="B431" i="8" s="1"/>
  <c r="B432" i="8" s="1"/>
  <c r="B433" i="8" s="1"/>
  <c r="B434" i="8" s="1"/>
  <c r="B435" i="8" s="1"/>
  <c r="B436" i="8" s="1"/>
  <c r="B437" i="8" s="1"/>
  <c r="B438" i="8" s="1"/>
  <c r="B439" i="8" s="1"/>
  <c r="B440" i="8" s="1"/>
  <c r="B441" i="8" s="1"/>
  <c r="B442" i="8" s="1"/>
  <c r="B443" i="8" s="1"/>
  <c r="B444" i="8" s="1"/>
  <c r="B445" i="8" s="1"/>
  <c r="B446" i="8" s="1"/>
  <c r="B447" i="8" s="1"/>
  <c r="B448" i="8" s="1"/>
  <c r="B449" i="8" s="1"/>
  <c r="B450" i="8" s="1"/>
  <c r="B451" i="8" s="1"/>
  <c r="B452" i="8" s="1"/>
  <c r="B453" i="8" s="1"/>
  <c r="B454" i="8" s="1"/>
  <c r="B455" i="8" s="1"/>
  <c r="B456" i="8" s="1"/>
  <c r="B457" i="8" s="1"/>
  <c r="B458" i="8" s="1"/>
  <c r="B459" i="8" s="1"/>
  <c r="B460" i="8" s="1"/>
  <c r="B461" i="8" s="1"/>
  <c r="B462" i="8" s="1"/>
  <c r="B463" i="8" s="1"/>
  <c r="B464" i="8" s="1"/>
  <c r="B465" i="8" s="1"/>
  <c r="B466" i="8" s="1"/>
  <c r="B467" i="8" s="1"/>
  <c r="B468" i="8" s="1"/>
  <c r="B469" i="8" s="1"/>
  <c r="B470" i="8" s="1"/>
  <c r="B471" i="8" s="1"/>
  <c r="B472" i="8" s="1"/>
  <c r="B473" i="8" s="1"/>
  <c r="B474" i="8" s="1"/>
  <c r="B475" i="8" s="1"/>
  <c r="B476" i="8" s="1"/>
  <c r="B477" i="8" s="1"/>
  <c r="B478" i="8" s="1"/>
  <c r="B479" i="8" s="1"/>
  <c r="B480" i="8" s="1"/>
  <c r="B481" i="8" s="1"/>
  <c r="B482" i="8" s="1"/>
  <c r="B483" i="8" s="1"/>
  <c r="B484" i="8" s="1"/>
  <c r="B485" i="8" s="1"/>
  <c r="B486" i="8" s="1"/>
  <c r="B487" i="8" s="1"/>
  <c r="B488" i="8" s="1"/>
  <c r="B489" i="8" s="1"/>
  <c r="B490" i="8" s="1"/>
  <c r="B491" i="8" s="1"/>
  <c r="B492" i="8" s="1"/>
  <c r="B493" i="8" s="1"/>
  <c r="B494" i="8" s="1"/>
  <c r="B495" i="8" s="1"/>
  <c r="B496" i="8" s="1"/>
  <c r="B497" i="8" s="1"/>
  <c r="B498" i="8" s="1"/>
  <c r="B499" i="8" s="1"/>
  <c r="B500" i="8" s="1"/>
  <c r="B501" i="8" s="1"/>
  <c r="B502" i="8" s="1"/>
  <c r="B503" i="8" s="1"/>
  <c r="B504" i="8" s="1"/>
  <c r="B505" i="8" s="1"/>
  <c r="B506" i="8" s="1"/>
  <c r="B507" i="8" s="1"/>
  <c r="B508" i="8" s="1"/>
  <c r="B509" i="8" s="1"/>
  <c r="B510" i="8" s="1"/>
  <c r="B511" i="8" s="1"/>
  <c r="B512" i="8" s="1"/>
  <c r="B513" i="8" s="1"/>
  <c r="B514" i="8" s="1"/>
  <c r="B515" i="8" s="1"/>
  <c r="B516" i="8" s="1"/>
  <c r="B517" i="8" s="1"/>
  <c r="B518" i="8" s="1"/>
  <c r="B519" i="8" s="1"/>
  <c r="B520" i="8" s="1"/>
  <c r="B521" i="8" s="1"/>
  <c r="B522" i="8" s="1"/>
  <c r="B523" i="8" s="1"/>
  <c r="B524" i="8" s="1"/>
  <c r="B525" i="8" s="1"/>
  <c r="B526" i="8" s="1"/>
  <c r="B527" i="8" s="1"/>
  <c r="B528" i="8" s="1"/>
  <c r="B529" i="8" s="1"/>
  <c r="B530" i="8" s="1"/>
  <c r="B531" i="8" s="1"/>
  <c r="B532" i="8" s="1"/>
  <c r="B533" i="8" s="1"/>
  <c r="B534" i="8" s="1"/>
  <c r="B535" i="8" s="1"/>
  <c r="B536" i="8" s="1"/>
  <c r="B537" i="8" s="1"/>
  <c r="B538" i="8" s="1"/>
  <c r="B539" i="8" s="1"/>
  <c r="B540" i="8" s="1"/>
  <c r="B541" i="8" s="1"/>
  <c r="B542" i="8" s="1"/>
  <c r="B543" i="8" s="1"/>
  <c r="B544" i="8" s="1"/>
  <c r="B545" i="8" s="1"/>
  <c r="B546" i="8" s="1"/>
  <c r="B547" i="8" s="1"/>
  <c r="B548" i="8" s="1"/>
  <c r="B549" i="8" s="1"/>
  <c r="B550" i="8" s="1"/>
  <c r="B551" i="8" s="1"/>
  <c r="B552" i="8" s="1"/>
  <c r="B553" i="8" s="1"/>
  <c r="B554" i="8" s="1"/>
  <c r="B555" i="8" s="1"/>
  <c r="B556" i="8" s="1"/>
  <c r="B557" i="8" s="1"/>
  <c r="B558" i="8" s="1"/>
  <c r="B559" i="8" s="1"/>
  <c r="B560" i="8" s="1"/>
  <c r="B561" i="8" s="1"/>
  <c r="B562" i="8" s="1"/>
  <c r="B563" i="8" s="1"/>
  <c r="B564" i="8" s="1"/>
  <c r="B565" i="8" s="1"/>
  <c r="B566" i="8" s="1"/>
  <c r="B567" i="8" s="1"/>
  <c r="B568" i="8" s="1"/>
  <c r="B569" i="8" s="1"/>
  <c r="B570" i="8" s="1"/>
  <c r="B571" i="8" s="1"/>
  <c r="B572" i="8" s="1"/>
  <c r="B573" i="8" s="1"/>
  <c r="B574" i="8" s="1"/>
  <c r="B575" i="8" s="1"/>
  <c r="B576" i="8" s="1"/>
  <c r="B577" i="8" s="1"/>
  <c r="B578" i="8" s="1"/>
  <c r="B579" i="8" s="1"/>
  <c r="B580" i="8" s="1"/>
  <c r="B581" i="8" s="1"/>
  <c r="B582" i="8" s="1"/>
  <c r="B583" i="8" s="1"/>
  <c r="B584" i="8" s="1"/>
  <c r="B585" i="8" s="1"/>
  <c r="B586" i="8" s="1"/>
  <c r="B587" i="8" s="1"/>
  <c r="B588" i="8" s="1"/>
  <c r="B589" i="8" s="1"/>
  <c r="B590" i="8" s="1"/>
  <c r="B591" i="8" s="1"/>
  <c r="B592" i="8" s="1"/>
  <c r="B593" i="8" s="1"/>
  <c r="B594" i="8" s="1"/>
  <c r="B595" i="8" s="1"/>
  <c r="B596" i="8" s="1"/>
  <c r="B597" i="8" s="1"/>
  <c r="B598" i="8" s="1"/>
  <c r="B599" i="8" s="1"/>
  <c r="B600" i="8" s="1"/>
  <c r="B601" i="8" s="1"/>
  <c r="B602" i="8" s="1"/>
  <c r="B603" i="8" s="1"/>
  <c r="B604" i="8" s="1"/>
  <c r="B605" i="8" s="1"/>
  <c r="B606" i="8" s="1"/>
  <c r="B607" i="8" s="1"/>
  <c r="B608" i="8" s="1"/>
  <c r="B609" i="8" s="1"/>
  <c r="B610" i="8" s="1"/>
  <c r="B611" i="8" s="1"/>
  <c r="B612" i="8" s="1"/>
  <c r="B613" i="8" s="1"/>
  <c r="B614" i="8" s="1"/>
  <c r="B615" i="8" s="1"/>
  <c r="B616" i="8" s="1"/>
  <c r="B617" i="8" s="1"/>
  <c r="B618" i="8" s="1"/>
  <c r="B619" i="8" s="1"/>
  <c r="B620" i="8" s="1"/>
  <c r="B621" i="8" s="1"/>
  <c r="B622" i="8" s="1"/>
  <c r="B623" i="8" s="1"/>
  <c r="B624" i="8" s="1"/>
  <c r="B625" i="8" s="1"/>
  <c r="B626" i="8" s="1"/>
  <c r="B627" i="8" s="1"/>
  <c r="B628" i="8" s="1"/>
  <c r="B629" i="8" s="1"/>
  <c r="B630" i="8" s="1"/>
  <c r="B631" i="8" s="1"/>
  <c r="B632" i="8" s="1"/>
  <c r="B633" i="8" s="1"/>
  <c r="B634" i="8" s="1"/>
  <c r="B635" i="8" s="1"/>
  <c r="B636" i="8" s="1"/>
  <c r="B637" i="8" s="1"/>
  <c r="B638" i="8" s="1"/>
  <c r="B639" i="8" s="1"/>
  <c r="B640" i="8" s="1"/>
  <c r="B641" i="8" s="1"/>
  <c r="B642" i="8" s="1"/>
  <c r="B643" i="8" s="1"/>
  <c r="B644" i="8" s="1"/>
  <c r="B645" i="8" s="1"/>
  <c r="B646" i="8" s="1"/>
  <c r="B647" i="8" s="1"/>
  <c r="B648" i="8" s="1"/>
  <c r="B649" i="8" s="1"/>
  <c r="B650" i="8" s="1"/>
  <c r="B651" i="8" s="1"/>
  <c r="B652" i="8" s="1"/>
  <c r="B653" i="8" s="1"/>
  <c r="B654" i="8" s="1"/>
  <c r="B655" i="8" s="1"/>
  <c r="B656" i="8" s="1"/>
  <c r="B657" i="8" s="1"/>
  <c r="B658" i="8" s="1"/>
  <c r="B659" i="8" s="1"/>
  <c r="B660" i="8" s="1"/>
  <c r="B661" i="8" s="1"/>
  <c r="B662" i="8" s="1"/>
  <c r="B663" i="8" s="1"/>
  <c r="B664" i="8" s="1"/>
  <c r="B665" i="8" s="1"/>
  <c r="B666" i="8" s="1"/>
  <c r="B667" i="8" s="1"/>
  <c r="B668" i="8" s="1"/>
  <c r="B669" i="8" s="1"/>
  <c r="B670" i="8" s="1"/>
  <c r="B671" i="8" s="1"/>
  <c r="B672" i="8" s="1"/>
  <c r="B673" i="8" s="1"/>
  <c r="B674" i="8" s="1"/>
  <c r="B675" i="8" s="1"/>
  <c r="B676" i="8" s="1"/>
  <c r="B677" i="8" s="1"/>
  <c r="B678" i="8" s="1"/>
  <c r="B679" i="8" s="1"/>
  <c r="B680" i="8" s="1"/>
  <c r="B681" i="8" s="1"/>
  <c r="B682" i="8" s="1"/>
  <c r="B683" i="8" s="1"/>
  <c r="B684" i="8" s="1"/>
  <c r="B685" i="8" s="1"/>
  <c r="B686" i="8" s="1"/>
  <c r="B687" i="8" s="1"/>
  <c r="B688" i="8" s="1"/>
  <c r="B689" i="8" s="1"/>
  <c r="B690" i="8" s="1"/>
  <c r="B691" i="8" s="1"/>
  <c r="B692" i="8" s="1"/>
  <c r="B693" i="8" s="1"/>
  <c r="B694" i="8" s="1"/>
  <c r="B695" i="8" s="1"/>
  <c r="B696" i="8" s="1"/>
  <c r="B697" i="8" s="1"/>
  <c r="B698" i="8" s="1"/>
  <c r="B699" i="8" s="1"/>
  <c r="B700" i="8" s="1"/>
  <c r="B701" i="8" s="1"/>
  <c r="B702" i="8" s="1"/>
  <c r="B703" i="8" s="1"/>
  <c r="B704" i="8" s="1"/>
  <c r="B705" i="8" s="1"/>
  <c r="B706" i="8" s="1"/>
  <c r="B707" i="8" s="1"/>
  <c r="B708" i="8" s="1"/>
  <c r="B709" i="8" s="1"/>
  <c r="B710" i="8" s="1"/>
  <c r="M16" i="8"/>
  <c r="K16" i="8"/>
  <c r="I16" i="8"/>
  <c r="B12" i="7"/>
  <c r="B13" i="7" s="1"/>
  <c r="B14" i="7" s="1"/>
  <c r="B15" i="7" s="1"/>
  <c r="B16" i="7" s="1"/>
  <c r="B17" i="7" s="1"/>
  <c r="B18" i="7" s="1"/>
  <c r="B19" i="7" s="1"/>
  <c r="B20" i="7" s="1"/>
  <c r="B21" i="7" s="1"/>
  <c r="B22" i="7" s="1"/>
  <c r="B23" i="7" s="1"/>
  <c r="B24" i="7" s="1"/>
  <c r="B25" i="7" s="1"/>
  <c r="B26" i="7" s="1"/>
  <c r="B27" i="7" s="1"/>
  <c r="B28" i="7" s="1"/>
  <c r="B29" i="7" s="1"/>
  <c r="B30" i="7" s="1"/>
  <c r="B31" i="7" s="1"/>
  <c r="B32" i="7" s="1"/>
  <c r="B33" i="7" s="1"/>
  <c r="B34" i="7" s="1"/>
  <c r="B35" i="7" s="1"/>
  <c r="B36" i="7" s="1"/>
  <c r="B37" i="7" s="1"/>
  <c r="B38" i="7" s="1"/>
  <c r="B39" i="7" s="1"/>
  <c r="B40" i="7" s="1"/>
  <c r="B41" i="7" s="1"/>
  <c r="B42" i="7" s="1"/>
  <c r="B43" i="7" s="1"/>
  <c r="B44" i="7" s="1"/>
  <c r="B45" i="7" s="1"/>
  <c r="B46" i="7" s="1"/>
  <c r="B47" i="7" s="1"/>
  <c r="B48" i="7" s="1"/>
  <c r="B49" i="7" s="1"/>
  <c r="B50" i="7" s="1"/>
  <c r="B51" i="7" s="1"/>
  <c r="B52" i="7" s="1"/>
  <c r="B53" i="7" s="1"/>
  <c r="B54" i="7" s="1"/>
  <c r="B55" i="7" s="1"/>
  <c r="B56" i="7" s="1"/>
  <c r="B57" i="7" s="1"/>
  <c r="B58" i="7" s="1"/>
  <c r="B59" i="7" s="1"/>
  <c r="B60" i="7" s="1"/>
  <c r="B61" i="7" s="1"/>
  <c r="B62" i="7" s="1"/>
  <c r="B63" i="7" s="1"/>
  <c r="B64" i="7" s="1"/>
  <c r="B65" i="7" s="1"/>
  <c r="B66" i="7" s="1"/>
  <c r="B67" i="7" s="1"/>
  <c r="B68" i="7" s="1"/>
  <c r="B69" i="7" s="1"/>
  <c r="B70" i="7" s="1"/>
  <c r="B71" i="7" s="1"/>
  <c r="B72" i="7" s="1"/>
  <c r="B73" i="7" s="1"/>
  <c r="B74" i="7" s="1"/>
  <c r="B75" i="7" s="1"/>
  <c r="B76" i="7" s="1"/>
  <c r="B77" i="7" s="1"/>
  <c r="B78" i="7" s="1"/>
  <c r="B79" i="7" s="1"/>
  <c r="B80" i="7" s="1"/>
  <c r="B81" i="7" s="1"/>
  <c r="B82" i="7" s="1"/>
  <c r="B83" i="7" s="1"/>
  <c r="B84" i="7" s="1"/>
  <c r="B85" i="7" s="1"/>
  <c r="B86" i="7" s="1"/>
  <c r="B87" i="7" s="1"/>
  <c r="B88" i="7" s="1"/>
  <c r="B89" i="7" s="1"/>
  <c r="B90" i="7" s="1"/>
  <c r="B91" i="7" s="1"/>
  <c r="B92" i="7" s="1"/>
  <c r="B93" i="7" s="1"/>
  <c r="B94" i="7" s="1"/>
  <c r="B95" i="7" s="1"/>
  <c r="B96" i="7" s="1"/>
  <c r="B97" i="7" s="1"/>
  <c r="B98" i="7" s="1"/>
  <c r="B99" i="7" s="1"/>
  <c r="B100" i="7" s="1"/>
  <c r="B101" i="7" s="1"/>
  <c r="B102" i="7" s="1"/>
  <c r="B103" i="7" s="1"/>
  <c r="B104" i="7" s="1"/>
  <c r="B105" i="7" s="1"/>
  <c r="B106" i="7" s="1"/>
  <c r="B107" i="7" s="1"/>
  <c r="B108" i="7" s="1"/>
  <c r="B109" i="7" s="1"/>
  <c r="B110" i="7" s="1"/>
  <c r="B111" i="7" s="1"/>
  <c r="B112" i="7" s="1"/>
  <c r="B113" i="7" s="1"/>
  <c r="B114" i="7" s="1"/>
  <c r="B115" i="7" s="1"/>
  <c r="B116" i="7" s="1"/>
  <c r="B117" i="7" s="1"/>
  <c r="B118" i="7" s="1"/>
  <c r="B119" i="7" s="1"/>
  <c r="B120" i="7" s="1"/>
  <c r="B121" i="7" s="1"/>
  <c r="B122" i="7" s="1"/>
  <c r="B123" i="7" s="1"/>
  <c r="B124" i="7" s="1"/>
  <c r="B125" i="7" s="1"/>
  <c r="B126" i="7" s="1"/>
  <c r="B127" i="7" s="1"/>
  <c r="B128" i="7" s="1"/>
  <c r="B129" i="7" s="1"/>
  <c r="B130" i="7" s="1"/>
  <c r="B131" i="7" s="1"/>
  <c r="B132" i="7" s="1"/>
  <c r="B133" i="7" s="1"/>
  <c r="B134" i="7" s="1"/>
  <c r="B135" i="7" s="1"/>
  <c r="B136" i="7" s="1"/>
  <c r="B137" i="7" s="1"/>
  <c r="B138" i="7" s="1"/>
  <c r="B139" i="7" s="1"/>
  <c r="B140" i="7" s="1"/>
  <c r="B141" i="7" s="1"/>
  <c r="B142" i="7" s="1"/>
  <c r="B143" i="7" s="1"/>
  <c r="B144" i="7" s="1"/>
  <c r="B145" i="7" s="1"/>
  <c r="B146" i="7" s="1"/>
  <c r="B147" i="7" s="1"/>
  <c r="B148" i="7" s="1"/>
  <c r="B149" i="7" s="1"/>
  <c r="B150" i="7" s="1"/>
  <c r="B151" i="7" s="1"/>
  <c r="B152" i="7" s="1"/>
  <c r="B153" i="7" s="1"/>
  <c r="B154" i="7" s="1"/>
  <c r="B155" i="7" s="1"/>
  <c r="B156" i="7" s="1"/>
  <c r="B157" i="7" s="1"/>
  <c r="B158" i="7" s="1"/>
  <c r="B159" i="7" s="1"/>
  <c r="B160" i="7" s="1"/>
  <c r="B161" i="7" s="1"/>
  <c r="B162" i="7" s="1"/>
  <c r="B163" i="7" s="1"/>
  <c r="B164" i="7" s="1"/>
  <c r="B165" i="7" s="1"/>
  <c r="B166" i="7" s="1"/>
  <c r="B167" i="7" s="1"/>
  <c r="B168" i="7" s="1"/>
  <c r="B169" i="7" s="1"/>
  <c r="B170" i="7" s="1"/>
  <c r="B171" i="7" s="1"/>
  <c r="B172" i="7" s="1"/>
  <c r="B173" i="7" s="1"/>
  <c r="B174" i="7" s="1"/>
  <c r="B175" i="7" s="1"/>
  <c r="B176" i="7" s="1"/>
  <c r="B177" i="7" s="1"/>
  <c r="B178" i="7" s="1"/>
  <c r="B179" i="7" s="1"/>
  <c r="B180" i="7" s="1"/>
  <c r="B181" i="7" s="1"/>
  <c r="B182" i="7" s="1"/>
  <c r="B183" i="7" s="1"/>
  <c r="B184" i="7" s="1"/>
  <c r="B185" i="7" s="1"/>
  <c r="B186" i="7" s="1"/>
  <c r="B187" i="7" s="1"/>
  <c r="B188" i="7" s="1"/>
  <c r="B189" i="7" s="1"/>
  <c r="B190" i="7" s="1"/>
  <c r="B191" i="7" s="1"/>
  <c r="B192" i="7" s="1"/>
  <c r="B193" i="7" s="1"/>
  <c r="B194" i="7" s="1"/>
  <c r="B195" i="7" s="1"/>
  <c r="B196" i="7" s="1"/>
  <c r="B197" i="7" s="1"/>
  <c r="B198" i="7" s="1"/>
  <c r="B199" i="7" s="1"/>
  <c r="B200" i="7" s="1"/>
  <c r="B201" i="7" s="1"/>
  <c r="B202" i="7" s="1"/>
  <c r="B203" i="7" s="1"/>
  <c r="B204" i="7" s="1"/>
  <c r="B205" i="7" s="1"/>
  <c r="B206" i="7" s="1"/>
  <c r="B207" i="7" s="1"/>
  <c r="B208" i="7" s="1"/>
  <c r="B209" i="7" s="1"/>
  <c r="B210" i="7" s="1"/>
  <c r="B211" i="7" s="1"/>
  <c r="B212" i="7" s="1"/>
  <c r="B213" i="7" s="1"/>
  <c r="B214" i="7" s="1"/>
  <c r="B215" i="7" s="1"/>
  <c r="B216" i="7" s="1"/>
  <c r="B217" i="7" s="1"/>
  <c r="B218" i="7" s="1"/>
  <c r="B219" i="7" s="1"/>
  <c r="B220" i="7" s="1"/>
  <c r="B221" i="7" s="1"/>
  <c r="B222" i="7" s="1"/>
  <c r="B223" i="7" s="1"/>
  <c r="B224" i="7" s="1"/>
  <c r="B225" i="7" s="1"/>
  <c r="B226" i="7" s="1"/>
  <c r="B227" i="7" s="1"/>
  <c r="B228" i="7" s="1"/>
  <c r="B229" i="7" s="1"/>
  <c r="B230" i="7" s="1"/>
  <c r="B231" i="7" s="1"/>
  <c r="B232" i="7" s="1"/>
  <c r="B233" i="7" s="1"/>
  <c r="B234" i="7" s="1"/>
  <c r="B235" i="7" s="1"/>
  <c r="B236" i="7" s="1"/>
  <c r="B237" i="7" s="1"/>
  <c r="B238" i="7" s="1"/>
  <c r="B239" i="7" s="1"/>
  <c r="B240" i="7" s="1"/>
  <c r="B241" i="7" s="1"/>
  <c r="B242" i="7" s="1"/>
  <c r="B243" i="7" s="1"/>
  <c r="B244" i="7" s="1"/>
  <c r="B245" i="7" s="1"/>
  <c r="B246" i="7" s="1"/>
  <c r="B247" i="7" s="1"/>
  <c r="B248" i="7" s="1"/>
  <c r="B249" i="7" s="1"/>
  <c r="B250" i="7" s="1"/>
  <c r="B251" i="7" s="1"/>
  <c r="B252" i="7" s="1"/>
  <c r="B253" i="7" s="1"/>
  <c r="B254" i="7" s="1"/>
  <c r="B255" i="7" s="1"/>
  <c r="B256" i="7" s="1"/>
  <c r="B257" i="7" s="1"/>
  <c r="B258" i="7" s="1"/>
  <c r="B259" i="7" s="1"/>
  <c r="B260" i="7" s="1"/>
  <c r="B261" i="7" s="1"/>
  <c r="B262" i="7" s="1"/>
  <c r="B263" i="7" s="1"/>
  <c r="B264" i="7" s="1"/>
  <c r="B265" i="7" s="1"/>
  <c r="B266" i="7" s="1"/>
  <c r="B267" i="7" s="1"/>
  <c r="B268" i="7" s="1"/>
  <c r="B269" i="7" s="1"/>
  <c r="B270" i="7" s="1"/>
  <c r="B271" i="7" s="1"/>
  <c r="B272" i="7" s="1"/>
  <c r="B273" i="7" s="1"/>
  <c r="B274" i="7" s="1"/>
  <c r="B275" i="7" s="1"/>
  <c r="B276" i="7" s="1"/>
  <c r="B277" i="7" s="1"/>
  <c r="B278" i="7" s="1"/>
  <c r="B279" i="7" s="1"/>
  <c r="B280" i="7" s="1"/>
  <c r="B281" i="7" s="1"/>
  <c r="B282" i="7" s="1"/>
  <c r="B283" i="7" s="1"/>
  <c r="B284" i="7" s="1"/>
  <c r="B285" i="7" s="1"/>
  <c r="B286" i="7" s="1"/>
  <c r="B287" i="7" s="1"/>
  <c r="B288" i="7" s="1"/>
  <c r="B289" i="7" s="1"/>
  <c r="B290" i="7" s="1"/>
  <c r="B291" i="7" s="1"/>
  <c r="B292" i="7" s="1"/>
  <c r="B293" i="7" s="1"/>
  <c r="B294" i="7" s="1"/>
  <c r="B295" i="7" s="1"/>
  <c r="B296" i="7" s="1"/>
  <c r="B297" i="7" s="1"/>
  <c r="B298" i="7" s="1"/>
  <c r="B299" i="7" s="1"/>
  <c r="B300" i="7" s="1"/>
  <c r="B301" i="7" s="1"/>
  <c r="B302" i="7" s="1"/>
  <c r="B303" i="7" s="1"/>
  <c r="B304" i="7" s="1"/>
  <c r="B305" i="7" s="1"/>
  <c r="B306" i="7" s="1"/>
  <c r="B307" i="7" s="1"/>
  <c r="B308" i="7" s="1"/>
  <c r="B309" i="7" s="1"/>
  <c r="B310" i="7" s="1"/>
  <c r="B311" i="7" s="1"/>
  <c r="B312" i="7" s="1"/>
  <c r="B313" i="7" s="1"/>
  <c r="B314" i="7" s="1"/>
  <c r="B315" i="7" s="1"/>
  <c r="B316" i="7" s="1"/>
  <c r="B317" i="7" s="1"/>
  <c r="B318" i="7" s="1"/>
  <c r="B319" i="7" s="1"/>
  <c r="B320" i="7" s="1"/>
  <c r="B321" i="7" s="1"/>
  <c r="B322" i="7" s="1"/>
  <c r="B323" i="7" s="1"/>
  <c r="B324" i="7" s="1"/>
  <c r="B325" i="7" s="1"/>
  <c r="B326" i="7" s="1"/>
  <c r="B327" i="7" s="1"/>
  <c r="B328" i="7" s="1"/>
  <c r="B329" i="7" s="1"/>
  <c r="B330" i="7" s="1"/>
  <c r="B331" i="7" s="1"/>
  <c r="B332" i="7" s="1"/>
  <c r="B333" i="7" s="1"/>
  <c r="B334" i="7" s="1"/>
  <c r="B335" i="7" s="1"/>
  <c r="B336" i="7" s="1"/>
  <c r="B337" i="7" s="1"/>
  <c r="B338" i="7" s="1"/>
  <c r="B339" i="7" s="1"/>
  <c r="B340" i="7" s="1"/>
  <c r="B341" i="7" s="1"/>
  <c r="B342" i="7" s="1"/>
  <c r="B343" i="7" s="1"/>
  <c r="B344" i="7" s="1"/>
  <c r="B345" i="7" s="1"/>
  <c r="B346" i="7" s="1"/>
  <c r="B347" i="7" s="1"/>
  <c r="B348" i="7" s="1"/>
  <c r="B349" i="7" s="1"/>
  <c r="B350" i="7" s="1"/>
  <c r="B351" i="7" s="1"/>
  <c r="B352" i="7" s="1"/>
  <c r="B353" i="7" s="1"/>
  <c r="B354" i="7" s="1"/>
  <c r="B355" i="7" s="1"/>
  <c r="B356" i="7" s="1"/>
  <c r="B357" i="7" s="1"/>
  <c r="B358" i="7" s="1"/>
  <c r="B359" i="7" s="1"/>
  <c r="B360" i="7" s="1"/>
  <c r="B361" i="7" s="1"/>
  <c r="B362" i="7" s="1"/>
  <c r="B363" i="7" s="1"/>
  <c r="B364" i="7" s="1"/>
  <c r="B365" i="7" s="1"/>
  <c r="B366" i="7" s="1"/>
  <c r="B367" i="7" s="1"/>
  <c r="B368" i="7" s="1"/>
  <c r="B369" i="7" s="1"/>
  <c r="B370" i="7" s="1"/>
  <c r="B371" i="7" s="1"/>
  <c r="B372" i="7" s="1"/>
  <c r="B373" i="7" s="1"/>
  <c r="B374" i="7" s="1"/>
  <c r="B375" i="7" s="1"/>
  <c r="B376" i="7" s="1"/>
  <c r="B377" i="7" s="1"/>
  <c r="B378" i="7" s="1"/>
  <c r="B379" i="7" s="1"/>
  <c r="B380" i="7" s="1"/>
  <c r="B381" i="7" s="1"/>
  <c r="B382" i="7" s="1"/>
  <c r="B383" i="7" s="1"/>
  <c r="B384" i="7" s="1"/>
  <c r="B385" i="7" s="1"/>
  <c r="B386" i="7" s="1"/>
  <c r="B387" i="7" s="1"/>
  <c r="B388" i="7" s="1"/>
  <c r="B389" i="7" s="1"/>
  <c r="B390" i="7" s="1"/>
  <c r="B391" i="7" s="1"/>
  <c r="B392" i="7" s="1"/>
  <c r="B393" i="7" s="1"/>
  <c r="B394" i="7" s="1"/>
  <c r="B395" i="7" s="1"/>
  <c r="B396" i="7" s="1"/>
  <c r="B397" i="7" s="1"/>
  <c r="B398" i="7" s="1"/>
  <c r="B399" i="7" s="1"/>
  <c r="B400" i="7" s="1"/>
  <c r="B401" i="7" s="1"/>
  <c r="B402" i="7" s="1"/>
  <c r="B403" i="7" s="1"/>
  <c r="B404" i="7" s="1"/>
  <c r="B405" i="7" s="1"/>
  <c r="B406" i="7" s="1"/>
  <c r="B407" i="7" s="1"/>
  <c r="B408" i="7" s="1"/>
  <c r="B409" i="7" s="1"/>
  <c r="B410" i="7" s="1"/>
  <c r="B411" i="7" s="1"/>
  <c r="B412" i="7" s="1"/>
  <c r="B413" i="7" s="1"/>
  <c r="B414" i="7" s="1"/>
  <c r="B415" i="7" s="1"/>
  <c r="B416" i="7" s="1"/>
  <c r="B417" i="7" s="1"/>
  <c r="B418" i="7" s="1"/>
  <c r="B419" i="7" s="1"/>
  <c r="B420" i="7" s="1"/>
  <c r="B421" i="7" s="1"/>
  <c r="B422" i="7" s="1"/>
  <c r="B423" i="7" s="1"/>
  <c r="B424" i="7" s="1"/>
  <c r="B425" i="7" s="1"/>
  <c r="B426" i="7" s="1"/>
  <c r="B427" i="7" s="1"/>
  <c r="B428" i="7" s="1"/>
  <c r="B429" i="7" s="1"/>
  <c r="B430" i="7" s="1"/>
  <c r="B431" i="7" s="1"/>
  <c r="B432" i="7" s="1"/>
  <c r="B433" i="7" s="1"/>
  <c r="B434" i="7" s="1"/>
  <c r="B435" i="7" s="1"/>
  <c r="B436" i="7" s="1"/>
  <c r="B437" i="7" s="1"/>
  <c r="B438" i="7" s="1"/>
  <c r="B439" i="7" s="1"/>
  <c r="B440" i="7" s="1"/>
  <c r="B441" i="7" s="1"/>
  <c r="B442" i="7" s="1"/>
  <c r="B443" i="7" s="1"/>
  <c r="B444" i="7" s="1"/>
  <c r="B445" i="7" s="1"/>
  <c r="B446" i="7" s="1"/>
  <c r="B447" i="7" s="1"/>
  <c r="B448" i="7" s="1"/>
  <c r="B449" i="7" s="1"/>
  <c r="B450" i="7" s="1"/>
  <c r="B451" i="7" s="1"/>
  <c r="B452" i="7" s="1"/>
  <c r="B453" i="7" s="1"/>
  <c r="B454" i="7" s="1"/>
  <c r="B455" i="7" s="1"/>
  <c r="B456" i="7" s="1"/>
  <c r="B457" i="7" s="1"/>
  <c r="B458" i="7" s="1"/>
  <c r="B459" i="7" s="1"/>
  <c r="B460" i="7" s="1"/>
  <c r="B461" i="7" s="1"/>
  <c r="B462" i="7" s="1"/>
  <c r="B463" i="7" s="1"/>
  <c r="B464" i="7" s="1"/>
  <c r="B465" i="7" s="1"/>
  <c r="B466" i="7" s="1"/>
  <c r="B467" i="7" s="1"/>
  <c r="B468" i="7" s="1"/>
  <c r="B469" i="7" s="1"/>
  <c r="B470" i="7" s="1"/>
  <c r="B471" i="7" s="1"/>
  <c r="B472" i="7" s="1"/>
  <c r="B473" i="7" s="1"/>
  <c r="B474" i="7" s="1"/>
  <c r="B475" i="7" s="1"/>
  <c r="B476" i="7" s="1"/>
  <c r="B477" i="7" s="1"/>
  <c r="B478" i="7" s="1"/>
  <c r="B479" i="7" s="1"/>
  <c r="B480" i="7" s="1"/>
  <c r="B481" i="7" s="1"/>
  <c r="B482" i="7" s="1"/>
  <c r="B483" i="7" s="1"/>
  <c r="B484" i="7" s="1"/>
  <c r="B485" i="7" s="1"/>
  <c r="B486" i="7" s="1"/>
  <c r="B487" i="7" s="1"/>
  <c r="B488" i="7" s="1"/>
  <c r="B489" i="7" s="1"/>
  <c r="B490" i="7" s="1"/>
  <c r="B491" i="7" s="1"/>
  <c r="B492" i="7" s="1"/>
  <c r="B493" i="7" s="1"/>
  <c r="B494" i="7" s="1"/>
  <c r="B495" i="7" s="1"/>
  <c r="B496" i="7" s="1"/>
  <c r="B497" i="7" s="1"/>
  <c r="B498" i="7" s="1"/>
  <c r="B499" i="7" s="1"/>
  <c r="B500" i="7" s="1"/>
  <c r="B501" i="7" s="1"/>
  <c r="B502" i="7" s="1"/>
  <c r="B503" i="7" s="1"/>
  <c r="B504" i="7" s="1"/>
  <c r="B505" i="7" s="1"/>
  <c r="B506" i="7" s="1"/>
  <c r="B507" i="7" s="1"/>
  <c r="B508" i="7" s="1"/>
  <c r="B509" i="7" s="1"/>
  <c r="B510" i="7" s="1"/>
  <c r="B511" i="7" s="1"/>
  <c r="B512" i="7" s="1"/>
  <c r="B513" i="7" s="1"/>
  <c r="B514" i="7" s="1"/>
  <c r="B515" i="7" s="1"/>
  <c r="B516" i="7" s="1"/>
  <c r="B517" i="7" s="1"/>
  <c r="B518" i="7" s="1"/>
  <c r="B519" i="7" s="1"/>
  <c r="B520" i="7" s="1"/>
  <c r="B521" i="7" s="1"/>
  <c r="B522" i="7" s="1"/>
  <c r="B523" i="7" s="1"/>
  <c r="B524" i="7" s="1"/>
  <c r="B525" i="7" s="1"/>
  <c r="B526" i="7" s="1"/>
  <c r="B527" i="7" s="1"/>
  <c r="B528" i="7" s="1"/>
  <c r="B529" i="7" s="1"/>
  <c r="B530" i="7" s="1"/>
  <c r="B531" i="7" s="1"/>
  <c r="B532" i="7" s="1"/>
  <c r="B533" i="7" s="1"/>
  <c r="B534" i="7" s="1"/>
  <c r="B535" i="7" s="1"/>
  <c r="B536" i="7" s="1"/>
  <c r="B537" i="7" s="1"/>
  <c r="B538" i="7" s="1"/>
  <c r="B539" i="7" s="1"/>
  <c r="B540" i="7" s="1"/>
  <c r="B541" i="7" s="1"/>
  <c r="B542" i="7" s="1"/>
  <c r="B543" i="7" s="1"/>
  <c r="B544" i="7" s="1"/>
  <c r="B545" i="7" s="1"/>
  <c r="B546" i="7" s="1"/>
  <c r="B547" i="7" s="1"/>
  <c r="B548" i="7" s="1"/>
  <c r="B549" i="7" s="1"/>
  <c r="B550" i="7" s="1"/>
  <c r="B551" i="7" s="1"/>
  <c r="B552" i="7" s="1"/>
  <c r="B553" i="7" s="1"/>
  <c r="B554" i="7" s="1"/>
  <c r="B555" i="7" s="1"/>
  <c r="B556" i="7" s="1"/>
  <c r="B557" i="7" s="1"/>
  <c r="B558" i="7" s="1"/>
  <c r="B559" i="7" s="1"/>
  <c r="B560" i="7" s="1"/>
  <c r="B561" i="7" s="1"/>
  <c r="B562" i="7" s="1"/>
  <c r="B563" i="7" s="1"/>
  <c r="B564" i="7" s="1"/>
  <c r="B565" i="7" s="1"/>
  <c r="B566" i="7" s="1"/>
  <c r="B567" i="7" s="1"/>
  <c r="B568" i="7" s="1"/>
  <c r="B569" i="7" s="1"/>
  <c r="B570" i="7" s="1"/>
  <c r="B571" i="7" s="1"/>
  <c r="B572" i="7" s="1"/>
  <c r="B573" i="7" s="1"/>
  <c r="B574" i="7" s="1"/>
  <c r="B575" i="7" s="1"/>
  <c r="B576" i="7" s="1"/>
  <c r="B577" i="7" s="1"/>
  <c r="B578" i="7" s="1"/>
  <c r="B579" i="7" s="1"/>
  <c r="B580" i="7" s="1"/>
  <c r="B581" i="7" s="1"/>
  <c r="B582" i="7" s="1"/>
  <c r="B583" i="7" s="1"/>
  <c r="B584" i="7" s="1"/>
  <c r="B585" i="7" s="1"/>
  <c r="B586" i="7" s="1"/>
  <c r="B587" i="7" s="1"/>
  <c r="B588" i="7" s="1"/>
  <c r="B589" i="7" s="1"/>
  <c r="B590" i="7" s="1"/>
  <c r="B591" i="7" s="1"/>
  <c r="B592" i="7" s="1"/>
  <c r="B593" i="7" s="1"/>
  <c r="B594" i="7" s="1"/>
  <c r="B595" i="7" s="1"/>
  <c r="B596" i="7" s="1"/>
  <c r="B597" i="7" s="1"/>
  <c r="B598" i="7" s="1"/>
  <c r="B599" i="7" s="1"/>
  <c r="B600" i="7" s="1"/>
  <c r="B601" i="7" s="1"/>
  <c r="B602" i="7" s="1"/>
  <c r="B603" i="7" s="1"/>
  <c r="B604" i="7" s="1"/>
  <c r="B605" i="7" s="1"/>
  <c r="B606" i="7" s="1"/>
  <c r="B607" i="7" s="1"/>
  <c r="B608" i="7" s="1"/>
  <c r="B609" i="7" s="1"/>
  <c r="B610" i="7" s="1"/>
  <c r="B611" i="7" s="1"/>
  <c r="B612" i="7" s="1"/>
  <c r="B613" i="7" s="1"/>
  <c r="B614" i="7" s="1"/>
  <c r="B615" i="7" s="1"/>
  <c r="B616" i="7" s="1"/>
  <c r="B617" i="7" s="1"/>
  <c r="B618" i="7" s="1"/>
  <c r="B619" i="7" s="1"/>
  <c r="B620" i="7" s="1"/>
  <c r="B621" i="7" s="1"/>
  <c r="B622" i="7" s="1"/>
  <c r="B623" i="7" s="1"/>
  <c r="B624" i="7" s="1"/>
  <c r="B625" i="7" s="1"/>
  <c r="B626" i="7" s="1"/>
  <c r="B627" i="7" s="1"/>
  <c r="B628" i="7" s="1"/>
  <c r="B629" i="7" s="1"/>
  <c r="B630" i="7" s="1"/>
  <c r="B631" i="7" s="1"/>
  <c r="B632" i="7" s="1"/>
  <c r="B633" i="7" s="1"/>
  <c r="B634" i="7" s="1"/>
  <c r="B635" i="7" s="1"/>
  <c r="B636" i="7" s="1"/>
  <c r="B637" i="7" s="1"/>
  <c r="B638" i="7" s="1"/>
  <c r="B639" i="7" s="1"/>
  <c r="B640" i="7" s="1"/>
  <c r="B641" i="7" s="1"/>
  <c r="B642" i="7" s="1"/>
  <c r="B643" i="7" s="1"/>
  <c r="B644" i="7" s="1"/>
  <c r="B645" i="7" s="1"/>
  <c r="B646" i="7" s="1"/>
  <c r="B647" i="7" s="1"/>
  <c r="B648" i="7" s="1"/>
  <c r="B649" i="7" s="1"/>
  <c r="B650" i="7" s="1"/>
  <c r="B651" i="7" s="1"/>
  <c r="B652" i="7" s="1"/>
  <c r="B653" i="7" s="1"/>
  <c r="B654" i="7" s="1"/>
  <c r="B655" i="7" s="1"/>
  <c r="B656" i="7" s="1"/>
  <c r="B657" i="7" s="1"/>
  <c r="B658" i="7" s="1"/>
  <c r="B659" i="7" s="1"/>
  <c r="B660" i="7" s="1"/>
  <c r="B661" i="7" s="1"/>
  <c r="B662" i="7" s="1"/>
  <c r="B663" i="7" s="1"/>
  <c r="B664" i="7" s="1"/>
  <c r="B665" i="7" s="1"/>
  <c r="B666" i="7" s="1"/>
  <c r="B667" i="7" s="1"/>
  <c r="B668" i="7" s="1"/>
  <c r="B669" i="7" s="1"/>
  <c r="B670" i="7" s="1"/>
  <c r="B671" i="7" s="1"/>
  <c r="B672" i="7" s="1"/>
  <c r="B673" i="7" s="1"/>
  <c r="B674" i="7" s="1"/>
  <c r="B675" i="7" s="1"/>
  <c r="B676" i="7" s="1"/>
  <c r="B677" i="7" s="1"/>
  <c r="B678" i="7" s="1"/>
  <c r="B679" i="7" s="1"/>
  <c r="B680" i="7" s="1"/>
  <c r="B681" i="7" s="1"/>
  <c r="B682" i="7" s="1"/>
  <c r="B683" i="7" s="1"/>
  <c r="B684" i="7" s="1"/>
  <c r="B685" i="7" s="1"/>
  <c r="B686" i="7" s="1"/>
  <c r="B687" i="7" s="1"/>
  <c r="B688" i="7" s="1"/>
  <c r="B689" i="7" s="1"/>
  <c r="B690" i="7" s="1"/>
  <c r="B691" i="7" s="1"/>
  <c r="B692" i="7" s="1"/>
  <c r="B693" i="7" s="1"/>
  <c r="B694" i="7" s="1"/>
  <c r="B695" i="7" s="1"/>
  <c r="B696" i="7" s="1"/>
  <c r="B697" i="7" s="1"/>
  <c r="B698" i="7" s="1"/>
  <c r="B699" i="7" s="1"/>
  <c r="B700" i="7" s="1"/>
  <c r="B701" i="7" s="1"/>
  <c r="B702" i="7" s="1"/>
  <c r="B703" i="7" s="1"/>
  <c r="B704" i="7" s="1"/>
  <c r="B705" i="7" s="1"/>
  <c r="B706" i="7" s="1"/>
  <c r="B707" i="7" s="1"/>
  <c r="B708" i="7" s="1"/>
  <c r="B709" i="7" s="1"/>
  <c r="B710" i="7" s="1"/>
  <c r="M16" i="7"/>
  <c r="K16" i="7"/>
  <c r="I16" i="7"/>
  <c r="B12" i="9"/>
  <c r="B13" i="9" s="1"/>
  <c r="B14" i="9" s="1"/>
  <c r="B15" i="9" s="1"/>
  <c r="B16" i="9" s="1"/>
  <c r="B17" i="9" s="1"/>
  <c r="B18" i="9" s="1"/>
  <c r="B19" i="9" s="1"/>
  <c r="B20" i="9" s="1"/>
  <c r="B21" i="9" s="1"/>
  <c r="B22" i="9" s="1"/>
  <c r="B23" i="9" s="1"/>
  <c r="B24" i="9" s="1"/>
  <c r="B25" i="9" s="1"/>
  <c r="B26" i="9" s="1"/>
  <c r="B27" i="9" s="1"/>
  <c r="B28" i="9" s="1"/>
  <c r="B29" i="9" s="1"/>
  <c r="B30" i="9" s="1"/>
  <c r="B31" i="9" s="1"/>
  <c r="B32" i="9" s="1"/>
  <c r="B33" i="9" s="1"/>
  <c r="B34" i="9" s="1"/>
  <c r="B35" i="9" s="1"/>
  <c r="B36" i="9" s="1"/>
  <c r="B37" i="9" s="1"/>
  <c r="B38" i="9" s="1"/>
  <c r="B39" i="9" s="1"/>
  <c r="B40" i="9" s="1"/>
  <c r="B41" i="9" s="1"/>
  <c r="B42" i="9" s="1"/>
  <c r="B43" i="9" s="1"/>
  <c r="B44" i="9" s="1"/>
  <c r="B45" i="9" s="1"/>
  <c r="B46" i="9" s="1"/>
  <c r="B47" i="9" s="1"/>
  <c r="B48" i="9" s="1"/>
  <c r="B49" i="9" s="1"/>
  <c r="B50" i="9" s="1"/>
  <c r="B51" i="9" s="1"/>
  <c r="B52" i="9" s="1"/>
  <c r="B53" i="9" s="1"/>
  <c r="B54" i="9" s="1"/>
  <c r="B55" i="9" s="1"/>
  <c r="B56" i="9" s="1"/>
  <c r="B57" i="9" s="1"/>
  <c r="B58" i="9" s="1"/>
  <c r="B59" i="9" s="1"/>
  <c r="B60" i="9" s="1"/>
  <c r="B61" i="9" s="1"/>
  <c r="B62" i="9" s="1"/>
  <c r="B63" i="9" s="1"/>
  <c r="B64" i="9" s="1"/>
  <c r="B65" i="9" s="1"/>
  <c r="B66" i="9" s="1"/>
  <c r="B67" i="9" s="1"/>
  <c r="B68" i="9" s="1"/>
  <c r="B69" i="9" s="1"/>
  <c r="B70" i="9" s="1"/>
  <c r="B71" i="9" s="1"/>
  <c r="B72" i="9" s="1"/>
  <c r="B73" i="9" s="1"/>
  <c r="B74" i="9" s="1"/>
  <c r="B75" i="9" s="1"/>
  <c r="B76" i="9" s="1"/>
  <c r="B77" i="9" s="1"/>
  <c r="B78" i="9" s="1"/>
  <c r="B79" i="9" s="1"/>
  <c r="B80" i="9" s="1"/>
  <c r="B81" i="9" s="1"/>
  <c r="B82" i="9" s="1"/>
  <c r="B83" i="9" s="1"/>
  <c r="B84" i="9" s="1"/>
  <c r="B85" i="9" s="1"/>
  <c r="B86" i="9" s="1"/>
  <c r="B87" i="9" s="1"/>
  <c r="B88" i="9" s="1"/>
  <c r="B89" i="9" s="1"/>
  <c r="B90" i="9" s="1"/>
  <c r="B91" i="9" s="1"/>
  <c r="B92" i="9" s="1"/>
  <c r="B93" i="9" s="1"/>
  <c r="B94" i="9" s="1"/>
  <c r="B95" i="9" s="1"/>
  <c r="B96" i="9" s="1"/>
  <c r="B97" i="9" s="1"/>
  <c r="B98" i="9" s="1"/>
  <c r="B99" i="9" s="1"/>
  <c r="B100" i="9" s="1"/>
  <c r="B101" i="9" s="1"/>
  <c r="B102" i="9" s="1"/>
  <c r="B103" i="9" s="1"/>
  <c r="B104" i="9" s="1"/>
  <c r="B105" i="9" s="1"/>
  <c r="B106" i="9" s="1"/>
  <c r="B107" i="9" s="1"/>
  <c r="B108" i="9" s="1"/>
  <c r="B109" i="9" s="1"/>
  <c r="B110" i="9" s="1"/>
  <c r="B111" i="9" s="1"/>
  <c r="B112" i="9" s="1"/>
  <c r="B113" i="9" s="1"/>
  <c r="B114" i="9" s="1"/>
  <c r="B115" i="9" s="1"/>
  <c r="B116" i="9" s="1"/>
  <c r="B117" i="9" s="1"/>
  <c r="B118" i="9" s="1"/>
  <c r="B119" i="9" s="1"/>
  <c r="B120" i="9" s="1"/>
  <c r="B121" i="9" s="1"/>
  <c r="B122" i="9" s="1"/>
  <c r="B123" i="9" s="1"/>
  <c r="B124" i="9" s="1"/>
  <c r="B125" i="9" s="1"/>
  <c r="B126" i="9" s="1"/>
  <c r="B127" i="9" s="1"/>
  <c r="B128" i="9" s="1"/>
  <c r="B129" i="9" s="1"/>
  <c r="B130" i="9" s="1"/>
  <c r="B131" i="9" s="1"/>
  <c r="B132" i="9" s="1"/>
  <c r="B133" i="9" s="1"/>
  <c r="B134" i="9" s="1"/>
  <c r="B135" i="9" s="1"/>
  <c r="B136" i="9" s="1"/>
  <c r="B137" i="9" s="1"/>
  <c r="B138" i="9" s="1"/>
  <c r="B139" i="9" s="1"/>
  <c r="B140" i="9" s="1"/>
  <c r="B141" i="9" s="1"/>
  <c r="B142" i="9" s="1"/>
  <c r="B143" i="9" s="1"/>
  <c r="B144" i="9" s="1"/>
  <c r="B145" i="9" s="1"/>
  <c r="B146" i="9" s="1"/>
  <c r="B147" i="9" s="1"/>
  <c r="B148" i="9" s="1"/>
  <c r="B149" i="9" s="1"/>
  <c r="B150" i="9" s="1"/>
  <c r="B151" i="9" s="1"/>
  <c r="B152" i="9" s="1"/>
  <c r="B153" i="9" s="1"/>
  <c r="B154" i="9" s="1"/>
  <c r="B155" i="9" s="1"/>
  <c r="B156" i="9" s="1"/>
  <c r="B157" i="9" s="1"/>
  <c r="B158" i="9" s="1"/>
  <c r="B159" i="9" s="1"/>
  <c r="B160" i="9" s="1"/>
  <c r="B161" i="9" s="1"/>
  <c r="B162" i="9" s="1"/>
  <c r="B163" i="9" s="1"/>
  <c r="B164" i="9" s="1"/>
  <c r="B165" i="9" s="1"/>
  <c r="B166" i="9" s="1"/>
  <c r="B167" i="9" s="1"/>
  <c r="B168" i="9" s="1"/>
  <c r="B169" i="9" s="1"/>
  <c r="B170" i="9" s="1"/>
  <c r="B171" i="9" s="1"/>
  <c r="B172" i="9" s="1"/>
  <c r="B173" i="9" s="1"/>
  <c r="B174" i="9" s="1"/>
  <c r="B175" i="9" s="1"/>
  <c r="B176" i="9" s="1"/>
  <c r="B177" i="9" s="1"/>
  <c r="B178" i="9" s="1"/>
  <c r="B179" i="9" s="1"/>
  <c r="B180" i="9" s="1"/>
  <c r="B181" i="9" s="1"/>
  <c r="B182" i="9" s="1"/>
  <c r="B183" i="9" s="1"/>
  <c r="B184" i="9" s="1"/>
  <c r="B185" i="9" s="1"/>
  <c r="B186" i="9" s="1"/>
  <c r="B187" i="9" s="1"/>
  <c r="B188" i="9" s="1"/>
  <c r="B189" i="9" s="1"/>
  <c r="B190" i="9" s="1"/>
  <c r="B191" i="9" s="1"/>
  <c r="B192" i="9" s="1"/>
  <c r="B193" i="9" s="1"/>
  <c r="B194" i="9" s="1"/>
  <c r="B195" i="9" s="1"/>
  <c r="B196" i="9" s="1"/>
  <c r="B197" i="9" s="1"/>
  <c r="B198" i="9" s="1"/>
  <c r="B199" i="9" s="1"/>
  <c r="B200" i="9" s="1"/>
  <c r="B201" i="9" s="1"/>
  <c r="B202" i="9" s="1"/>
  <c r="B203" i="9" s="1"/>
  <c r="B204" i="9" s="1"/>
  <c r="B205" i="9" s="1"/>
  <c r="B206" i="9" s="1"/>
  <c r="B207" i="9" s="1"/>
  <c r="B208" i="9" s="1"/>
  <c r="B209" i="9" s="1"/>
  <c r="B210" i="9" s="1"/>
  <c r="B211" i="9" s="1"/>
  <c r="B212" i="9" s="1"/>
  <c r="B213" i="9" s="1"/>
  <c r="B214" i="9" s="1"/>
  <c r="B215" i="9" s="1"/>
  <c r="B216" i="9" s="1"/>
  <c r="B217" i="9" s="1"/>
  <c r="B218" i="9" s="1"/>
  <c r="B219" i="9" s="1"/>
  <c r="B220" i="9" s="1"/>
  <c r="B221" i="9" s="1"/>
  <c r="B222" i="9" s="1"/>
  <c r="B223" i="9" s="1"/>
  <c r="B224" i="9" s="1"/>
  <c r="B225" i="9" s="1"/>
  <c r="B226" i="9" s="1"/>
  <c r="B227" i="9" s="1"/>
  <c r="B228" i="9" s="1"/>
  <c r="B229" i="9" s="1"/>
  <c r="B230" i="9" s="1"/>
  <c r="B231" i="9" s="1"/>
  <c r="B232" i="9" s="1"/>
  <c r="B233" i="9" s="1"/>
  <c r="B234" i="9" s="1"/>
  <c r="B235" i="9" s="1"/>
  <c r="B236" i="9" s="1"/>
  <c r="B237" i="9" s="1"/>
  <c r="B238" i="9" s="1"/>
  <c r="B239" i="9" s="1"/>
  <c r="B240" i="9" s="1"/>
  <c r="B241" i="9" s="1"/>
  <c r="B242" i="9" s="1"/>
  <c r="B243" i="9" s="1"/>
  <c r="B244" i="9" s="1"/>
  <c r="B245" i="9" s="1"/>
  <c r="B246" i="9" s="1"/>
  <c r="B247" i="9" s="1"/>
  <c r="B248" i="9" s="1"/>
  <c r="B249" i="9" s="1"/>
  <c r="B250" i="9" s="1"/>
  <c r="B251" i="9" s="1"/>
  <c r="B252" i="9" s="1"/>
  <c r="B253" i="9" s="1"/>
  <c r="B254" i="9" s="1"/>
  <c r="B255" i="9" s="1"/>
  <c r="B256" i="9" s="1"/>
  <c r="B257" i="9" s="1"/>
  <c r="B258" i="9" s="1"/>
  <c r="B259" i="9" s="1"/>
  <c r="B260" i="9" s="1"/>
  <c r="B261" i="9" s="1"/>
  <c r="B262" i="9" s="1"/>
  <c r="B263" i="9" s="1"/>
  <c r="B264" i="9" s="1"/>
  <c r="B265" i="9" s="1"/>
  <c r="B266" i="9" s="1"/>
  <c r="B267" i="9" s="1"/>
  <c r="B268" i="9" s="1"/>
  <c r="B269" i="9" s="1"/>
  <c r="B270" i="9" s="1"/>
  <c r="B271" i="9" s="1"/>
  <c r="B272" i="9" s="1"/>
  <c r="B273" i="9" s="1"/>
  <c r="B274" i="9" s="1"/>
  <c r="B275" i="9" s="1"/>
  <c r="B276" i="9" s="1"/>
  <c r="B277" i="9" s="1"/>
  <c r="B278" i="9" s="1"/>
  <c r="B279" i="9" s="1"/>
  <c r="B280" i="9" s="1"/>
  <c r="B281" i="9" s="1"/>
  <c r="B282" i="9" s="1"/>
  <c r="B283" i="9" s="1"/>
  <c r="B284" i="9" s="1"/>
  <c r="B285" i="9" s="1"/>
  <c r="B286" i="9" s="1"/>
  <c r="B287" i="9" s="1"/>
  <c r="B288" i="9" s="1"/>
  <c r="B289" i="9" s="1"/>
  <c r="B290" i="9" s="1"/>
  <c r="B291" i="9" s="1"/>
  <c r="B292" i="9" s="1"/>
  <c r="B293" i="9" s="1"/>
  <c r="B294" i="9" s="1"/>
  <c r="B295" i="9" s="1"/>
  <c r="B296" i="9" s="1"/>
  <c r="B297" i="9" s="1"/>
  <c r="B298" i="9" s="1"/>
  <c r="B299" i="9" s="1"/>
  <c r="B300" i="9" s="1"/>
  <c r="B301" i="9" s="1"/>
  <c r="B302" i="9" s="1"/>
  <c r="B303" i="9" s="1"/>
  <c r="B304" i="9" s="1"/>
  <c r="B305" i="9" s="1"/>
  <c r="B306" i="9" s="1"/>
  <c r="B307" i="9" s="1"/>
  <c r="B308" i="9" s="1"/>
  <c r="B309" i="9" s="1"/>
  <c r="B310" i="9" s="1"/>
  <c r="B311" i="9" s="1"/>
  <c r="B312" i="9" s="1"/>
  <c r="B313" i="9" s="1"/>
  <c r="B314" i="9" s="1"/>
  <c r="B315" i="9" s="1"/>
  <c r="B316" i="9" s="1"/>
  <c r="B317" i="9" s="1"/>
  <c r="B318" i="9" s="1"/>
  <c r="B319" i="9" s="1"/>
  <c r="B320" i="9" s="1"/>
  <c r="B321" i="9" s="1"/>
  <c r="B322" i="9" s="1"/>
  <c r="B323" i="9" s="1"/>
  <c r="B324" i="9" s="1"/>
  <c r="B325" i="9" s="1"/>
  <c r="B326" i="9" s="1"/>
  <c r="B327" i="9" s="1"/>
  <c r="B328" i="9" s="1"/>
  <c r="B329" i="9" s="1"/>
  <c r="B330" i="9" s="1"/>
  <c r="B331" i="9" s="1"/>
  <c r="B332" i="9" s="1"/>
  <c r="B333" i="9" s="1"/>
  <c r="B334" i="9" s="1"/>
  <c r="B335" i="9" s="1"/>
  <c r="B336" i="9" s="1"/>
  <c r="B337" i="9" s="1"/>
  <c r="B338" i="9" s="1"/>
  <c r="B339" i="9" s="1"/>
  <c r="B340" i="9" s="1"/>
  <c r="B341" i="9" s="1"/>
  <c r="B342" i="9" s="1"/>
  <c r="B343" i="9" s="1"/>
  <c r="B344" i="9" s="1"/>
  <c r="B345" i="9" s="1"/>
  <c r="B346" i="9" s="1"/>
  <c r="B347" i="9" s="1"/>
  <c r="B348" i="9" s="1"/>
  <c r="B349" i="9" s="1"/>
  <c r="B350" i="9" s="1"/>
  <c r="B351" i="9" s="1"/>
  <c r="B352" i="9" s="1"/>
  <c r="B353" i="9" s="1"/>
  <c r="B354" i="9" s="1"/>
  <c r="B355" i="9" s="1"/>
  <c r="B356" i="9" s="1"/>
  <c r="B357" i="9" s="1"/>
  <c r="B358" i="9" s="1"/>
  <c r="B359" i="9" s="1"/>
  <c r="B360" i="9" s="1"/>
  <c r="B361" i="9" s="1"/>
  <c r="B362" i="9" s="1"/>
  <c r="B363" i="9" s="1"/>
  <c r="B364" i="9" s="1"/>
  <c r="B365" i="9" s="1"/>
  <c r="B366" i="9" s="1"/>
  <c r="B367" i="9" s="1"/>
  <c r="B368" i="9" s="1"/>
  <c r="B369" i="9" s="1"/>
  <c r="B370" i="9" s="1"/>
  <c r="B371" i="9" s="1"/>
  <c r="B372" i="9" s="1"/>
  <c r="B373" i="9" s="1"/>
  <c r="B374" i="9" s="1"/>
  <c r="B375" i="9" s="1"/>
  <c r="B376" i="9" s="1"/>
  <c r="B377" i="9" s="1"/>
  <c r="B378" i="9" s="1"/>
  <c r="B379" i="9" s="1"/>
  <c r="B380" i="9" s="1"/>
  <c r="B381" i="9" s="1"/>
  <c r="B382" i="9" s="1"/>
  <c r="B383" i="9" s="1"/>
  <c r="B384" i="9" s="1"/>
  <c r="B385" i="9" s="1"/>
  <c r="B386" i="9" s="1"/>
  <c r="B387" i="9" s="1"/>
  <c r="B388" i="9" s="1"/>
  <c r="B389" i="9" s="1"/>
  <c r="B390" i="9" s="1"/>
  <c r="B391" i="9" s="1"/>
  <c r="B392" i="9" s="1"/>
  <c r="B393" i="9" s="1"/>
  <c r="B394" i="9" s="1"/>
  <c r="B395" i="9" s="1"/>
  <c r="B396" i="9" s="1"/>
  <c r="B397" i="9" s="1"/>
  <c r="B398" i="9" s="1"/>
  <c r="B399" i="9" s="1"/>
  <c r="B400" i="9" s="1"/>
  <c r="B401" i="9" s="1"/>
  <c r="B402" i="9" s="1"/>
  <c r="B403" i="9" s="1"/>
  <c r="B404" i="9" s="1"/>
  <c r="B405" i="9" s="1"/>
  <c r="B406" i="9" s="1"/>
  <c r="B407" i="9" s="1"/>
  <c r="B408" i="9" s="1"/>
  <c r="B409" i="9" s="1"/>
  <c r="B410" i="9" s="1"/>
  <c r="B411" i="9" s="1"/>
  <c r="B412" i="9" s="1"/>
  <c r="B413" i="9" s="1"/>
  <c r="B414" i="9" s="1"/>
  <c r="B415" i="9" s="1"/>
  <c r="B416" i="9" s="1"/>
  <c r="B417" i="9" s="1"/>
  <c r="B418" i="9" s="1"/>
  <c r="B419" i="9" s="1"/>
  <c r="B420" i="9" s="1"/>
  <c r="B421" i="9" s="1"/>
  <c r="B422" i="9" s="1"/>
  <c r="B423" i="9" s="1"/>
  <c r="B424" i="9" s="1"/>
  <c r="B425" i="9" s="1"/>
  <c r="B426" i="9" s="1"/>
  <c r="B427" i="9" s="1"/>
  <c r="B428" i="9" s="1"/>
  <c r="B429" i="9" s="1"/>
  <c r="B430" i="9" s="1"/>
  <c r="B431" i="9" s="1"/>
  <c r="B432" i="9" s="1"/>
  <c r="B433" i="9" s="1"/>
  <c r="B434" i="9" s="1"/>
  <c r="B435" i="9" s="1"/>
  <c r="B436" i="9" s="1"/>
  <c r="B437" i="9" s="1"/>
  <c r="B438" i="9" s="1"/>
  <c r="B439" i="9" s="1"/>
  <c r="B440" i="9" s="1"/>
  <c r="B441" i="9" s="1"/>
  <c r="B442" i="9" s="1"/>
  <c r="B443" i="9" s="1"/>
  <c r="B444" i="9" s="1"/>
  <c r="B445" i="9" s="1"/>
  <c r="B446" i="9" s="1"/>
  <c r="B447" i="9" s="1"/>
  <c r="B448" i="9" s="1"/>
  <c r="B449" i="9" s="1"/>
  <c r="B450" i="9" s="1"/>
  <c r="B451" i="9" s="1"/>
  <c r="B452" i="9" s="1"/>
  <c r="B453" i="9" s="1"/>
  <c r="B454" i="9" s="1"/>
  <c r="B455" i="9" s="1"/>
  <c r="B456" i="9" s="1"/>
  <c r="B457" i="9" s="1"/>
  <c r="B458" i="9" s="1"/>
  <c r="B459" i="9" s="1"/>
  <c r="B460" i="9" s="1"/>
  <c r="B461" i="9" s="1"/>
  <c r="B462" i="9" s="1"/>
  <c r="B463" i="9" s="1"/>
  <c r="B464" i="9" s="1"/>
  <c r="B465" i="9" s="1"/>
  <c r="B466" i="9" s="1"/>
  <c r="B467" i="9" s="1"/>
  <c r="B468" i="9" s="1"/>
  <c r="B469" i="9" s="1"/>
  <c r="B470" i="9" s="1"/>
  <c r="B471" i="9" s="1"/>
  <c r="B472" i="9" s="1"/>
  <c r="B473" i="9" s="1"/>
  <c r="B474" i="9" s="1"/>
  <c r="B475" i="9" s="1"/>
  <c r="B476" i="9" s="1"/>
  <c r="B477" i="9" s="1"/>
  <c r="B478" i="9" s="1"/>
  <c r="B479" i="9" s="1"/>
  <c r="B480" i="9" s="1"/>
  <c r="B481" i="9" s="1"/>
  <c r="B482" i="9" s="1"/>
  <c r="B483" i="9" s="1"/>
  <c r="B484" i="9" s="1"/>
  <c r="B485" i="9" s="1"/>
  <c r="B486" i="9" s="1"/>
  <c r="B487" i="9" s="1"/>
  <c r="B488" i="9" s="1"/>
  <c r="B489" i="9" s="1"/>
  <c r="B490" i="9" s="1"/>
  <c r="B491" i="9" s="1"/>
  <c r="B492" i="9" s="1"/>
  <c r="B493" i="9" s="1"/>
  <c r="B494" i="9" s="1"/>
  <c r="B495" i="9" s="1"/>
  <c r="B496" i="9" s="1"/>
  <c r="B497" i="9" s="1"/>
  <c r="B498" i="9" s="1"/>
  <c r="B499" i="9" s="1"/>
  <c r="B500" i="9" s="1"/>
  <c r="B501" i="9" s="1"/>
  <c r="B502" i="9" s="1"/>
  <c r="B503" i="9" s="1"/>
  <c r="B504" i="9" s="1"/>
  <c r="B505" i="9" s="1"/>
  <c r="B506" i="9" s="1"/>
  <c r="B507" i="9" s="1"/>
  <c r="B508" i="9" s="1"/>
  <c r="B509" i="9" s="1"/>
  <c r="B510" i="9" s="1"/>
  <c r="B511" i="9" s="1"/>
  <c r="B512" i="9" s="1"/>
  <c r="B513" i="9" s="1"/>
  <c r="B514" i="9" s="1"/>
  <c r="B515" i="9" s="1"/>
  <c r="B516" i="9" s="1"/>
  <c r="B517" i="9" s="1"/>
  <c r="B518" i="9" s="1"/>
  <c r="B519" i="9" s="1"/>
  <c r="B520" i="9" s="1"/>
  <c r="B521" i="9" s="1"/>
  <c r="B522" i="9" s="1"/>
  <c r="B523" i="9" s="1"/>
  <c r="B524" i="9" s="1"/>
  <c r="B525" i="9" s="1"/>
  <c r="B526" i="9" s="1"/>
  <c r="B527" i="9" s="1"/>
  <c r="B528" i="9" s="1"/>
  <c r="B529" i="9" s="1"/>
  <c r="B530" i="9" s="1"/>
  <c r="B531" i="9" s="1"/>
  <c r="B532" i="9" s="1"/>
  <c r="B533" i="9" s="1"/>
  <c r="B534" i="9" s="1"/>
  <c r="B535" i="9" s="1"/>
  <c r="B536" i="9" s="1"/>
  <c r="B537" i="9" s="1"/>
  <c r="B538" i="9" s="1"/>
  <c r="B539" i="9" s="1"/>
  <c r="B540" i="9" s="1"/>
  <c r="B541" i="9" s="1"/>
  <c r="B542" i="9" s="1"/>
  <c r="B543" i="9" s="1"/>
  <c r="B544" i="9" s="1"/>
  <c r="B545" i="9" s="1"/>
  <c r="B546" i="9" s="1"/>
  <c r="B547" i="9" s="1"/>
  <c r="B548" i="9" s="1"/>
  <c r="B549" i="9" s="1"/>
  <c r="B550" i="9" s="1"/>
  <c r="B551" i="9" s="1"/>
  <c r="B552" i="9" s="1"/>
  <c r="B553" i="9" s="1"/>
  <c r="B554" i="9" s="1"/>
  <c r="B555" i="9" s="1"/>
  <c r="B556" i="9" s="1"/>
  <c r="B557" i="9" s="1"/>
  <c r="B558" i="9" s="1"/>
  <c r="B559" i="9" s="1"/>
  <c r="B560" i="9" s="1"/>
  <c r="B561" i="9" s="1"/>
  <c r="B562" i="9" s="1"/>
  <c r="B563" i="9" s="1"/>
  <c r="B564" i="9" s="1"/>
  <c r="B565" i="9" s="1"/>
  <c r="B566" i="9" s="1"/>
  <c r="B567" i="9" s="1"/>
  <c r="B568" i="9" s="1"/>
  <c r="B569" i="9" s="1"/>
  <c r="B570" i="9" s="1"/>
  <c r="B571" i="9" s="1"/>
  <c r="B572" i="9" s="1"/>
  <c r="B573" i="9" s="1"/>
  <c r="B574" i="9" s="1"/>
  <c r="B575" i="9" s="1"/>
  <c r="B576" i="9" s="1"/>
  <c r="B577" i="9" s="1"/>
  <c r="B578" i="9" s="1"/>
  <c r="B579" i="9" s="1"/>
  <c r="B580" i="9" s="1"/>
  <c r="B581" i="9" s="1"/>
  <c r="B582" i="9" s="1"/>
  <c r="B583" i="9" s="1"/>
  <c r="B584" i="9" s="1"/>
  <c r="B585" i="9" s="1"/>
  <c r="B586" i="9" s="1"/>
  <c r="B587" i="9" s="1"/>
  <c r="B588" i="9" s="1"/>
  <c r="B589" i="9" s="1"/>
  <c r="B590" i="9" s="1"/>
  <c r="B591" i="9" s="1"/>
  <c r="B592" i="9" s="1"/>
  <c r="B593" i="9" s="1"/>
  <c r="B594" i="9" s="1"/>
  <c r="B595" i="9" s="1"/>
  <c r="B596" i="9" s="1"/>
  <c r="B597" i="9" s="1"/>
  <c r="B598" i="9" s="1"/>
  <c r="B599" i="9" s="1"/>
  <c r="B600" i="9" s="1"/>
  <c r="B601" i="9" s="1"/>
  <c r="B602" i="9" s="1"/>
  <c r="B603" i="9" s="1"/>
  <c r="B604" i="9" s="1"/>
  <c r="B605" i="9" s="1"/>
  <c r="B606" i="9" s="1"/>
  <c r="B607" i="9" s="1"/>
  <c r="B608" i="9" s="1"/>
  <c r="B609" i="9" s="1"/>
  <c r="B610" i="9" s="1"/>
  <c r="B611" i="9" s="1"/>
  <c r="B612" i="9" s="1"/>
  <c r="B613" i="9" s="1"/>
  <c r="B614" i="9" s="1"/>
  <c r="B615" i="9" s="1"/>
  <c r="B616" i="9" s="1"/>
  <c r="B617" i="9" s="1"/>
  <c r="B618" i="9" s="1"/>
  <c r="B619" i="9" s="1"/>
  <c r="B620" i="9" s="1"/>
  <c r="B621" i="9" s="1"/>
  <c r="B622" i="9" s="1"/>
  <c r="B623" i="9" s="1"/>
  <c r="B624" i="9" s="1"/>
  <c r="B625" i="9" s="1"/>
  <c r="B626" i="9" s="1"/>
  <c r="B627" i="9" s="1"/>
  <c r="B628" i="9" s="1"/>
  <c r="B629" i="9" s="1"/>
  <c r="B630" i="9" s="1"/>
  <c r="B631" i="9" s="1"/>
  <c r="B632" i="9" s="1"/>
  <c r="B633" i="9" s="1"/>
  <c r="B634" i="9" s="1"/>
  <c r="B635" i="9" s="1"/>
  <c r="B636" i="9" s="1"/>
  <c r="B637" i="9" s="1"/>
  <c r="B638" i="9" s="1"/>
  <c r="B639" i="9" s="1"/>
  <c r="B640" i="9" s="1"/>
  <c r="B641" i="9" s="1"/>
  <c r="B642" i="9" s="1"/>
  <c r="B643" i="9" s="1"/>
  <c r="B644" i="9" s="1"/>
  <c r="B645" i="9" s="1"/>
  <c r="B646" i="9" s="1"/>
  <c r="B647" i="9" s="1"/>
  <c r="B648" i="9" s="1"/>
  <c r="B649" i="9" s="1"/>
  <c r="B650" i="9" s="1"/>
  <c r="B651" i="9" s="1"/>
  <c r="B652" i="9" s="1"/>
  <c r="B653" i="9" s="1"/>
  <c r="B654" i="9" s="1"/>
  <c r="B655" i="9" s="1"/>
  <c r="B656" i="9" s="1"/>
  <c r="B657" i="9" s="1"/>
  <c r="B658" i="9" s="1"/>
  <c r="B659" i="9" s="1"/>
  <c r="B660" i="9" s="1"/>
  <c r="B661" i="9" s="1"/>
  <c r="B662" i="9" s="1"/>
  <c r="B663" i="9" s="1"/>
  <c r="B664" i="9" s="1"/>
  <c r="B665" i="9" s="1"/>
  <c r="B666" i="9" s="1"/>
  <c r="B667" i="9" s="1"/>
  <c r="B668" i="9" s="1"/>
  <c r="B669" i="9" s="1"/>
  <c r="B670" i="9" s="1"/>
  <c r="B671" i="9" s="1"/>
  <c r="B672" i="9" s="1"/>
  <c r="B673" i="9" s="1"/>
  <c r="B674" i="9" s="1"/>
  <c r="B675" i="9" s="1"/>
  <c r="B676" i="9" s="1"/>
  <c r="B677" i="9" s="1"/>
  <c r="B678" i="9" s="1"/>
  <c r="B679" i="9" s="1"/>
  <c r="B680" i="9" s="1"/>
  <c r="B681" i="9" s="1"/>
  <c r="B682" i="9" s="1"/>
  <c r="B683" i="9" s="1"/>
  <c r="B684" i="9" s="1"/>
  <c r="B685" i="9" s="1"/>
  <c r="B686" i="9" s="1"/>
  <c r="B687" i="9" s="1"/>
  <c r="B688" i="9" s="1"/>
  <c r="B689" i="9" s="1"/>
  <c r="B690" i="9" s="1"/>
  <c r="B691" i="9" s="1"/>
  <c r="B692" i="9" s="1"/>
  <c r="B693" i="9" s="1"/>
  <c r="B694" i="9" s="1"/>
  <c r="B695" i="9" s="1"/>
  <c r="B696" i="9" s="1"/>
  <c r="B697" i="9" s="1"/>
  <c r="B698" i="9" s="1"/>
  <c r="B699" i="9" s="1"/>
  <c r="B700" i="9" s="1"/>
  <c r="B701" i="9" s="1"/>
  <c r="B702" i="9" s="1"/>
  <c r="B703" i="9" s="1"/>
  <c r="B704" i="9" s="1"/>
  <c r="B705" i="9" s="1"/>
  <c r="B706" i="9" s="1"/>
  <c r="B707" i="9" s="1"/>
  <c r="B708" i="9" s="1"/>
  <c r="B709" i="9" s="1"/>
  <c r="B710" i="9" s="1"/>
  <c r="N16" i="4" l="1"/>
  <c r="O16" i="4" s="1"/>
  <c r="B13" i="4"/>
  <c r="B14" i="4" s="1"/>
  <c r="B15" i="4" s="1"/>
  <c r="B16" i="4" s="1"/>
  <c r="B17" i="4" s="1"/>
  <c r="B18" i="4" s="1"/>
  <c r="B19" i="4" s="1"/>
  <c r="B20" i="4" s="1"/>
  <c r="B21" i="4" s="1"/>
  <c r="B22" i="4" s="1"/>
  <c r="B23" i="4" s="1"/>
  <c r="B24" i="4" s="1"/>
  <c r="B25" i="4" s="1"/>
  <c r="B26" i="4" s="1"/>
  <c r="B27" i="4" s="1"/>
  <c r="B28" i="4" s="1"/>
  <c r="B29" i="4" s="1"/>
  <c r="B30" i="4" s="1"/>
  <c r="B31" i="4" s="1"/>
  <c r="B32" i="4" s="1"/>
  <c r="B33" i="4" s="1"/>
  <c r="B34" i="4" s="1"/>
  <c r="B35" i="4" s="1"/>
  <c r="B36" i="4" s="1"/>
  <c r="B37" i="4" s="1"/>
  <c r="B38" i="4" s="1"/>
  <c r="B39" i="4" s="1"/>
  <c r="B40" i="4" s="1"/>
  <c r="B41" i="4" s="1"/>
  <c r="B42" i="4" s="1"/>
  <c r="B43" i="4" s="1"/>
  <c r="B44" i="4" s="1"/>
  <c r="B45" i="4" s="1"/>
  <c r="B46" i="4" s="1"/>
  <c r="B47" i="4" s="1"/>
  <c r="B48" i="4" s="1"/>
  <c r="B49" i="4" s="1"/>
  <c r="B50" i="4" s="1"/>
  <c r="B51" i="4" s="1"/>
  <c r="B52" i="4" s="1"/>
  <c r="B53" i="4" s="1"/>
  <c r="B54" i="4" s="1"/>
  <c r="B55" i="4" s="1"/>
  <c r="B56" i="4" s="1"/>
  <c r="B57" i="4" s="1"/>
  <c r="B58" i="4" s="1"/>
  <c r="B59" i="4" s="1"/>
  <c r="B60" i="4" s="1"/>
  <c r="B61" i="4" s="1"/>
  <c r="B62" i="4" s="1"/>
  <c r="B63" i="4" s="1"/>
  <c r="B64" i="4" s="1"/>
  <c r="B65" i="4" s="1"/>
  <c r="B66" i="4" s="1"/>
  <c r="B67" i="4" s="1"/>
  <c r="B68" i="4" s="1"/>
  <c r="B69" i="4" s="1"/>
  <c r="B70" i="4" s="1"/>
  <c r="B71" i="4" s="1"/>
  <c r="B72" i="4" s="1"/>
  <c r="B73" i="4" s="1"/>
  <c r="B74" i="4" s="1"/>
  <c r="B75" i="4" s="1"/>
  <c r="B76" i="4" s="1"/>
  <c r="B77" i="4" s="1"/>
  <c r="B78" i="4" s="1"/>
  <c r="B79" i="4" s="1"/>
  <c r="B80" i="4" s="1"/>
  <c r="B81" i="4" s="1"/>
  <c r="B82" i="4" s="1"/>
  <c r="B83" i="4" s="1"/>
  <c r="B84" i="4" s="1"/>
  <c r="B85" i="4" s="1"/>
  <c r="B86" i="4" s="1"/>
  <c r="B87" i="4" s="1"/>
  <c r="B88" i="4" s="1"/>
  <c r="B89" i="4" s="1"/>
  <c r="B90" i="4" s="1"/>
  <c r="B91" i="4" s="1"/>
  <c r="B92" i="4" s="1"/>
  <c r="B93" i="4" s="1"/>
  <c r="B94" i="4" s="1"/>
  <c r="B95" i="4" s="1"/>
  <c r="B96" i="4" s="1"/>
  <c r="B97" i="4" s="1"/>
  <c r="B98" i="4" s="1"/>
  <c r="B99" i="4" s="1"/>
  <c r="B100" i="4" s="1"/>
  <c r="B101" i="4" s="1"/>
  <c r="B102" i="4" s="1"/>
  <c r="B103" i="4" s="1"/>
  <c r="B104" i="4" s="1"/>
  <c r="B105" i="4" s="1"/>
  <c r="B106" i="4" s="1"/>
  <c r="B107" i="4" s="1"/>
  <c r="B108" i="4" s="1"/>
  <c r="B109" i="4" s="1"/>
  <c r="B110" i="4" s="1"/>
  <c r="B111" i="4" s="1"/>
  <c r="B112" i="4" s="1"/>
  <c r="B113" i="4" s="1"/>
  <c r="B114" i="4" s="1"/>
  <c r="B115" i="4" s="1"/>
  <c r="B116" i="4" s="1"/>
  <c r="B117" i="4" s="1"/>
  <c r="B118" i="4" s="1"/>
  <c r="B119" i="4" s="1"/>
  <c r="B120" i="4" s="1"/>
  <c r="B121" i="4" s="1"/>
  <c r="B122" i="4" s="1"/>
  <c r="B123" i="4" s="1"/>
  <c r="B124" i="4" s="1"/>
  <c r="B125" i="4" s="1"/>
  <c r="B126" i="4" s="1"/>
  <c r="B127" i="4" s="1"/>
  <c r="B128" i="4" s="1"/>
  <c r="B129" i="4" s="1"/>
  <c r="B130" i="4" s="1"/>
  <c r="B131" i="4" s="1"/>
  <c r="B132" i="4" s="1"/>
  <c r="B133" i="4" s="1"/>
  <c r="B134" i="4" s="1"/>
  <c r="B135" i="4" s="1"/>
  <c r="B136" i="4" s="1"/>
  <c r="B137" i="4" s="1"/>
  <c r="B138" i="4" s="1"/>
  <c r="B139" i="4" s="1"/>
  <c r="B140" i="4" s="1"/>
  <c r="B141" i="4" s="1"/>
  <c r="B142" i="4" s="1"/>
  <c r="B143" i="4" s="1"/>
  <c r="B144" i="4" s="1"/>
  <c r="B145" i="4" s="1"/>
  <c r="B146" i="4" s="1"/>
  <c r="B147" i="4" s="1"/>
  <c r="B148" i="4" s="1"/>
  <c r="B149" i="4" s="1"/>
  <c r="B150" i="4" s="1"/>
  <c r="B151" i="4" s="1"/>
  <c r="B152" i="4" s="1"/>
  <c r="B153" i="4" s="1"/>
  <c r="B154" i="4" s="1"/>
  <c r="B155" i="4" s="1"/>
  <c r="B156" i="4" s="1"/>
  <c r="B157" i="4" s="1"/>
  <c r="B158" i="4" s="1"/>
  <c r="B159" i="4" s="1"/>
  <c r="B160" i="4" s="1"/>
  <c r="B161" i="4" s="1"/>
  <c r="B162" i="4" s="1"/>
  <c r="B163" i="4" s="1"/>
  <c r="B164" i="4" s="1"/>
  <c r="B165" i="4" s="1"/>
  <c r="B166" i="4" s="1"/>
  <c r="B167" i="4" s="1"/>
  <c r="B168" i="4" s="1"/>
  <c r="B169" i="4" s="1"/>
  <c r="B170" i="4" s="1"/>
  <c r="B171" i="4" s="1"/>
  <c r="B172" i="4" s="1"/>
  <c r="B173" i="4" s="1"/>
  <c r="B174" i="4" s="1"/>
  <c r="B175" i="4" s="1"/>
  <c r="B176" i="4" s="1"/>
  <c r="B177" i="4" s="1"/>
  <c r="B178" i="4" s="1"/>
  <c r="B179" i="4" s="1"/>
  <c r="B180" i="4" s="1"/>
  <c r="B181" i="4" s="1"/>
  <c r="B182" i="4" s="1"/>
  <c r="B183" i="4" s="1"/>
  <c r="B184" i="4" s="1"/>
  <c r="B185" i="4" s="1"/>
  <c r="B186" i="4" s="1"/>
  <c r="B187" i="4" s="1"/>
  <c r="B188" i="4" s="1"/>
  <c r="B189" i="4" s="1"/>
  <c r="B190" i="4" s="1"/>
  <c r="B191" i="4" s="1"/>
  <c r="B192" i="4" s="1"/>
  <c r="B193" i="4" s="1"/>
  <c r="B194" i="4" s="1"/>
  <c r="B195" i="4" s="1"/>
  <c r="B196" i="4" s="1"/>
  <c r="B197" i="4" s="1"/>
  <c r="B198" i="4" s="1"/>
  <c r="B199" i="4" s="1"/>
  <c r="B200" i="4" s="1"/>
  <c r="B201" i="4" s="1"/>
  <c r="B202" i="4" s="1"/>
  <c r="B203" i="4" s="1"/>
  <c r="B204" i="4" s="1"/>
  <c r="B205" i="4" s="1"/>
  <c r="B206" i="4" s="1"/>
  <c r="B207" i="4" s="1"/>
  <c r="B208" i="4" s="1"/>
  <c r="B209" i="4" s="1"/>
  <c r="B210" i="4" s="1"/>
  <c r="B211" i="4" s="1"/>
  <c r="B212" i="4" s="1"/>
  <c r="B213" i="4" s="1"/>
  <c r="B214" i="4" s="1"/>
  <c r="B215" i="4" s="1"/>
  <c r="B216" i="4" s="1"/>
  <c r="B217" i="4" s="1"/>
  <c r="B218" i="4" s="1"/>
  <c r="B219" i="4" s="1"/>
  <c r="B220" i="4" s="1"/>
  <c r="B221" i="4" s="1"/>
  <c r="B222" i="4" s="1"/>
  <c r="B223" i="4" s="1"/>
  <c r="B224" i="4" s="1"/>
  <c r="B225" i="4" s="1"/>
  <c r="B226" i="4" s="1"/>
  <c r="B227" i="4" s="1"/>
  <c r="B228" i="4" s="1"/>
  <c r="B229" i="4" s="1"/>
  <c r="B230" i="4" s="1"/>
  <c r="B231" i="4" s="1"/>
  <c r="B232" i="4" s="1"/>
  <c r="B233" i="4" s="1"/>
  <c r="B234" i="4" s="1"/>
  <c r="B235" i="4" s="1"/>
  <c r="B236" i="4" s="1"/>
  <c r="B237" i="4" s="1"/>
  <c r="B238" i="4" s="1"/>
  <c r="B239" i="4" s="1"/>
  <c r="B240" i="4" s="1"/>
  <c r="B241" i="4" s="1"/>
  <c r="B242" i="4" s="1"/>
  <c r="B243" i="4" s="1"/>
  <c r="B244" i="4" s="1"/>
  <c r="B245" i="4" s="1"/>
  <c r="B246" i="4" s="1"/>
  <c r="B247" i="4" s="1"/>
  <c r="B248" i="4" s="1"/>
  <c r="B249" i="4" s="1"/>
  <c r="B250" i="4" s="1"/>
  <c r="B251" i="4" s="1"/>
  <c r="B252" i="4" s="1"/>
  <c r="B253" i="4" s="1"/>
  <c r="B254" i="4" s="1"/>
  <c r="B255" i="4" s="1"/>
  <c r="B256" i="4" s="1"/>
  <c r="B257" i="4" s="1"/>
  <c r="B258" i="4" s="1"/>
  <c r="B259" i="4" s="1"/>
  <c r="B260" i="4" s="1"/>
  <c r="B261" i="4" s="1"/>
  <c r="B262" i="4" s="1"/>
  <c r="B263" i="4" s="1"/>
  <c r="B264" i="4" s="1"/>
  <c r="B265" i="4" s="1"/>
  <c r="B266" i="4" s="1"/>
  <c r="B267" i="4" s="1"/>
  <c r="B268" i="4" s="1"/>
  <c r="B269" i="4" s="1"/>
  <c r="B270" i="4" s="1"/>
  <c r="B271" i="4" s="1"/>
  <c r="B272" i="4" s="1"/>
  <c r="B273" i="4" s="1"/>
  <c r="B274" i="4" s="1"/>
  <c r="B275" i="4" s="1"/>
  <c r="B276" i="4" s="1"/>
  <c r="B277" i="4" s="1"/>
  <c r="B278" i="4" s="1"/>
  <c r="B279" i="4" s="1"/>
  <c r="B280" i="4" s="1"/>
  <c r="B281" i="4" s="1"/>
  <c r="B282" i="4" s="1"/>
  <c r="B283" i="4" s="1"/>
  <c r="B284" i="4" s="1"/>
  <c r="B285" i="4" s="1"/>
  <c r="B286" i="4" s="1"/>
  <c r="B287" i="4" s="1"/>
  <c r="B288" i="4" s="1"/>
  <c r="B289" i="4" s="1"/>
  <c r="B290" i="4" s="1"/>
  <c r="B291" i="4" s="1"/>
  <c r="B292" i="4" s="1"/>
  <c r="B293" i="4" s="1"/>
  <c r="B294" i="4" s="1"/>
  <c r="B295" i="4" s="1"/>
  <c r="B296" i="4" s="1"/>
  <c r="B297" i="4" s="1"/>
  <c r="B298" i="4" s="1"/>
  <c r="B299" i="4" s="1"/>
  <c r="B300" i="4" s="1"/>
  <c r="B301" i="4" s="1"/>
  <c r="B302" i="4" s="1"/>
  <c r="B303" i="4" s="1"/>
  <c r="B304" i="4" s="1"/>
  <c r="B305" i="4" s="1"/>
  <c r="B306" i="4" s="1"/>
  <c r="B307" i="4" s="1"/>
  <c r="B308" i="4" s="1"/>
  <c r="B309" i="4" s="1"/>
  <c r="B310" i="4" s="1"/>
  <c r="B311" i="4" s="1"/>
  <c r="B312" i="4" s="1"/>
  <c r="B313" i="4" s="1"/>
  <c r="B314" i="4" s="1"/>
  <c r="B315" i="4" s="1"/>
  <c r="B316" i="4" s="1"/>
  <c r="B317" i="4" s="1"/>
  <c r="B318" i="4" s="1"/>
  <c r="B319" i="4" s="1"/>
  <c r="B320" i="4" s="1"/>
  <c r="B321" i="4" s="1"/>
  <c r="B322" i="4" s="1"/>
  <c r="B323" i="4" s="1"/>
  <c r="B324" i="4" s="1"/>
  <c r="B325" i="4" s="1"/>
  <c r="B326" i="4" s="1"/>
  <c r="B327" i="4" s="1"/>
  <c r="B328" i="4" s="1"/>
  <c r="B329" i="4" s="1"/>
  <c r="B330" i="4" s="1"/>
  <c r="B331" i="4" s="1"/>
  <c r="B332" i="4" s="1"/>
  <c r="B333" i="4" s="1"/>
  <c r="B334" i="4" s="1"/>
  <c r="B335" i="4" s="1"/>
  <c r="B336" i="4" s="1"/>
  <c r="B337" i="4" s="1"/>
  <c r="B338" i="4" s="1"/>
  <c r="B339" i="4" s="1"/>
  <c r="B340" i="4" s="1"/>
  <c r="B341" i="4" s="1"/>
  <c r="B342" i="4" s="1"/>
  <c r="B343" i="4" s="1"/>
  <c r="B344" i="4" s="1"/>
  <c r="B345" i="4" s="1"/>
  <c r="B346" i="4" s="1"/>
  <c r="B347" i="4" s="1"/>
  <c r="B348" i="4" s="1"/>
  <c r="B349" i="4" s="1"/>
  <c r="B350" i="4" s="1"/>
  <c r="B351" i="4" s="1"/>
  <c r="B352" i="4" s="1"/>
  <c r="B353" i="4" s="1"/>
  <c r="B354" i="4" s="1"/>
  <c r="B355" i="4" s="1"/>
  <c r="B356" i="4" s="1"/>
  <c r="B357" i="4" s="1"/>
  <c r="B358" i="4" s="1"/>
  <c r="B359" i="4" s="1"/>
  <c r="B360" i="4" s="1"/>
  <c r="B361" i="4" s="1"/>
  <c r="B362" i="4" s="1"/>
  <c r="B363" i="4" s="1"/>
  <c r="B364" i="4" s="1"/>
  <c r="B365" i="4" s="1"/>
  <c r="B366" i="4" s="1"/>
  <c r="B367" i="4" s="1"/>
  <c r="B368" i="4" s="1"/>
  <c r="B369" i="4" s="1"/>
  <c r="B370" i="4" s="1"/>
  <c r="B371" i="4" s="1"/>
  <c r="B372" i="4" s="1"/>
  <c r="B373" i="4" s="1"/>
  <c r="B374" i="4" s="1"/>
  <c r="B375" i="4" s="1"/>
  <c r="B376" i="4" s="1"/>
  <c r="B377" i="4" s="1"/>
  <c r="B378" i="4" s="1"/>
  <c r="B379" i="4" s="1"/>
  <c r="B380" i="4" s="1"/>
  <c r="B381" i="4" s="1"/>
  <c r="B382" i="4" s="1"/>
  <c r="B383" i="4" s="1"/>
  <c r="B384" i="4" s="1"/>
  <c r="B385" i="4" s="1"/>
  <c r="B386" i="4" s="1"/>
  <c r="B387" i="4" s="1"/>
  <c r="B388" i="4" s="1"/>
  <c r="B389" i="4" s="1"/>
  <c r="B390" i="4" s="1"/>
  <c r="B391" i="4" s="1"/>
  <c r="B392" i="4" s="1"/>
  <c r="B393" i="4" s="1"/>
  <c r="B394" i="4" s="1"/>
  <c r="B395" i="4" s="1"/>
  <c r="B396" i="4" s="1"/>
  <c r="B397" i="4" s="1"/>
  <c r="B398" i="4" s="1"/>
  <c r="B399" i="4" s="1"/>
  <c r="B400" i="4" s="1"/>
  <c r="B401" i="4" s="1"/>
  <c r="B402" i="4" s="1"/>
  <c r="B403" i="4" s="1"/>
  <c r="B404" i="4" s="1"/>
  <c r="B405" i="4" s="1"/>
  <c r="B406" i="4" s="1"/>
  <c r="B407" i="4" s="1"/>
  <c r="B408" i="4" s="1"/>
  <c r="B409" i="4" s="1"/>
  <c r="B410" i="4" s="1"/>
  <c r="B411" i="4" s="1"/>
  <c r="B412" i="4" s="1"/>
  <c r="B413" i="4" s="1"/>
  <c r="B414" i="4" s="1"/>
  <c r="B415" i="4" s="1"/>
  <c r="B416" i="4" s="1"/>
  <c r="B417" i="4" s="1"/>
  <c r="B418" i="4" s="1"/>
  <c r="B419" i="4" s="1"/>
  <c r="B420" i="4" s="1"/>
  <c r="B421" i="4" s="1"/>
  <c r="B422" i="4" s="1"/>
  <c r="B423" i="4" s="1"/>
  <c r="B424" i="4" s="1"/>
  <c r="B425" i="4" s="1"/>
  <c r="B426" i="4" s="1"/>
  <c r="B427" i="4" s="1"/>
  <c r="B428" i="4" s="1"/>
  <c r="B429" i="4" s="1"/>
  <c r="B430" i="4" s="1"/>
  <c r="B431" i="4" s="1"/>
  <c r="B432" i="4" s="1"/>
  <c r="B433" i="4" s="1"/>
  <c r="B434" i="4" s="1"/>
  <c r="B435" i="4" s="1"/>
  <c r="B436" i="4" s="1"/>
  <c r="B437" i="4" s="1"/>
  <c r="B438" i="4" s="1"/>
  <c r="B439" i="4" s="1"/>
  <c r="B440" i="4" s="1"/>
  <c r="B441" i="4" s="1"/>
  <c r="B442" i="4" s="1"/>
  <c r="B443" i="4" s="1"/>
  <c r="B444" i="4" s="1"/>
  <c r="B445" i="4" s="1"/>
  <c r="B446" i="4" s="1"/>
  <c r="B447" i="4" s="1"/>
  <c r="B448" i="4" s="1"/>
  <c r="B449" i="4" s="1"/>
  <c r="B450" i="4" s="1"/>
  <c r="B451" i="4" s="1"/>
  <c r="B452" i="4" s="1"/>
  <c r="B453" i="4" s="1"/>
  <c r="B454" i="4" s="1"/>
  <c r="B455" i="4" s="1"/>
  <c r="B456" i="4" s="1"/>
  <c r="B457" i="4" s="1"/>
  <c r="B458" i="4" s="1"/>
  <c r="B459" i="4" s="1"/>
  <c r="B460" i="4" s="1"/>
  <c r="B461" i="4" s="1"/>
  <c r="B462" i="4" s="1"/>
  <c r="B463" i="4" s="1"/>
  <c r="B464" i="4" s="1"/>
  <c r="B465" i="4" s="1"/>
  <c r="B466" i="4" s="1"/>
  <c r="B467" i="4" s="1"/>
  <c r="B468" i="4" s="1"/>
  <c r="B469" i="4" s="1"/>
  <c r="B470" i="4" s="1"/>
  <c r="B471" i="4" s="1"/>
  <c r="B472" i="4" s="1"/>
  <c r="B473" i="4" s="1"/>
  <c r="B474" i="4" s="1"/>
  <c r="B475" i="4" s="1"/>
  <c r="B476" i="4" s="1"/>
  <c r="B477" i="4" s="1"/>
  <c r="B478" i="4" s="1"/>
  <c r="B479" i="4" s="1"/>
  <c r="B480" i="4" s="1"/>
  <c r="B481" i="4" s="1"/>
  <c r="B482" i="4" s="1"/>
  <c r="B483" i="4" s="1"/>
  <c r="B484" i="4" s="1"/>
  <c r="B485" i="4" s="1"/>
  <c r="B486" i="4" s="1"/>
  <c r="B487" i="4" s="1"/>
  <c r="B488" i="4" s="1"/>
  <c r="B489" i="4" s="1"/>
  <c r="B490" i="4" s="1"/>
  <c r="B491" i="4" s="1"/>
  <c r="B492" i="4" s="1"/>
  <c r="B493" i="4" s="1"/>
  <c r="B494" i="4" s="1"/>
  <c r="B495" i="4" s="1"/>
  <c r="B496" i="4" s="1"/>
  <c r="B497" i="4" s="1"/>
  <c r="B498" i="4" s="1"/>
  <c r="B499" i="4" s="1"/>
  <c r="B500" i="4" s="1"/>
  <c r="B501" i="4" s="1"/>
  <c r="B502" i="4" s="1"/>
  <c r="B503" i="4" s="1"/>
  <c r="B504" i="4" s="1"/>
  <c r="B505" i="4" s="1"/>
  <c r="B506" i="4" s="1"/>
  <c r="B507" i="4" s="1"/>
  <c r="B508" i="4" s="1"/>
  <c r="B509" i="4" s="1"/>
  <c r="B510" i="4" s="1"/>
  <c r="B511" i="4" s="1"/>
  <c r="B512" i="4" s="1"/>
  <c r="B513" i="4" s="1"/>
  <c r="B514" i="4" s="1"/>
  <c r="B515" i="4" s="1"/>
  <c r="B516" i="4" s="1"/>
  <c r="B517" i="4" s="1"/>
  <c r="B518" i="4" s="1"/>
  <c r="B519" i="4" s="1"/>
  <c r="B520" i="4" s="1"/>
  <c r="B521" i="4" s="1"/>
  <c r="B522" i="4" s="1"/>
  <c r="B523" i="4" s="1"/>
  <c r="B524" i="4" s="1"/>
  <c r="B525" i="4" s="1"/>
  <c r="B526" i="4" s="1"/>
  <c r="B527" i="4" s="1"/>
  <c r="B528" i="4" s="1"/>
  <c r="B529" i="4" s="1"/>
  <c r="B530" i="4" s="1"/>
  <c r="B531" i="4" s="1"/>
  <c r="B532" i="4" s="1"/>
  <c r="B533" i="4" s="1"/>
  <c r="B534" i="4" s="1"/>
  <c r="B535" i="4" s="1"/>
  <c r="B536" i="4" s="1"/>
  <c r="B537" i="4" s="1"/>
  <c r="B538" i="4" s="1"/>
  <c r="B539" i="4" s="1"/>
  <c r="B540" i="4" s="1"/>
  <c r="B541" i="4" s="1"/>
  <c r="B542" i="4" s="1"/>
  <c r="B543" i="4" s="1"/>
  <c r="B544" i="4" s="1"/>
  <c r="B545" i="4" s="1"/>
  <c r="B546" i="4" s="1"/>
  <c r="B547" i="4" s="1"/>
  <c r="B548" i="4" s="1"/>
  <c r="B549" i="4" s="1"/>
  <c r="B550" i="4" s="1"/>
  <c r="B551" i="4" s="1"/>
  <c r="B552" i="4" s="1"/>
  <c r="B553" i="4" s="1"/>
  <c r="B554" i="4" s="1"/>
  <c r="B555" i="4" s="1"/>
  <c r="B556" i="4" s="1"/>
  <c r="B557" i="4" s="1"/>
  <c r="B558" i="4" s="1"/>
  <c r="B559" i="4" s="1"/>
  <c r="B560" i="4" s="1"/>
  <c r="B561" i="4" s="1"/>
  <c r="B562" i="4" s="1"/>
  <c r="B563" i="4" s="1"/>
  <c r="B564" i="4" s="1"/>
  <c r="B565" i="4" s="1"/>
  <c r="B566" i="4" s="1"/>
  <c r="B567" i="4" s="1"/>
  <c r="B568" i="4" s="1"/>
  <c r="B569" i="4" s="1"/>
  <c r="B570" i="4" s="1"/>
  <c r="B571" i="4" s="1"/>
  <c r="B572" i="4" s="1"/>
  <c r="B573" i="4" s="1"/>
  <c r="B574" i="4" s="1"/>
  <c r="B575" i="4" s="1"/>
  <c r="B576" i="4" s="1"/>
  <c r="B577" i="4" s="1"/>
  <c r="B578" i="4" s="1"/>
  <c r="B579" i="4" s="1"/>
  <c r="B580" i="4" s="1"/>
  <c r="B581" i="4" s="1"/>
  <c r="B582" i="4" s="1"/>
  <c r="B583" i="4" s="1"/>
  <c r="B584" i="4" s="1"/>
  <c r="B585" i="4" s="1"/>
  <c r="B586" i="4" s="1"/>
  <c r="B587" i="4" s="1"/>
  <c r="B588" i="4" s="1"/>
  <c r="B589" i="4" s="1"/>
  <c r="B590" i="4" s="1"/>
  <c r="B591" i="4" s="1"/>
  <c r="B592" i="4" s="1"/>
  <c r="B593" i="4" s="1"/>
  <c r="B594" i="4" s="1"/>
  <c r="B595" i="4" s="1"/>
  <c r="B596" i="4" s="1"/>
  <c r="B597" i="4" s="1"/>
  <c r="B598" i="4" s="1"/>
  <c r="B599" i="4" s="1"/>
  <c r="B600" i="4" s="1"/>
  <c r="B601" i="4" s="1"/>
  <c r="B602" i="4" s="1"/>
  <c r="B603" i="4" s="1"/>
  <c r="B604" i="4" s="1"/>
  <c r="B605" i="4" s="1"/>
  <c r="B606" i="4" s="1"/>
  <c r="B607" i="4" s="1"/>
  <c r="B608" i="4" s="1"/>
  <c r="B609" i="4" s="1"/>
  <c r="B610" i="4" s="1"/>
  <c r="B611" i="4" s="1"/>
  <c r="B612" i="4" s="1"/>
  <c r="B613" i="4" s="1"/>
  <c r="B614" i="4" s="1"/>
  <c r="B615" i="4" s="1"/>
  <c r="B616" i="4" s="1"/>
  <c r="B617" i="4" s="1"/>
  <c r="B618" i="4" s="1"/>
  <c r="B619" i="4" s="1"/>
  <c r="B620" i="4" s="1"/>
  <c r="B621" i="4" s="1"/>
  <c r="B622" i="4" s="1"/>
  <c r="B623" i="4" s="1"/>
  <c r="B624" i="4" s="1"/>
  <c r="B625" i="4" s="1"/>
  <c r="B626" i="4" s="1"/>
  <c r="B627" i="4" s="1"/>
  <c r="B628" i="4" s="1"/>
  <c r="B629" i="4" s="1"/>
  <c r="B630" i="4" s="1"/>
  <c r="B631" i="4" s="1"/>
  <c r="B632" i="4" s="1"/>
  <c r="B633" i="4" s="1"/>
  <c r="B634" i="4" s="1"/>
  <c r="B635" i="4" s="1"/>
  <c r="B636" i="4" s="1"/>
  <c r="B637" i="4" s="1"/>
  <c r="B638" i="4" s="1"/>
  <c r="B639" i="4" s="1"/>
  <c r="B640" i="4" s="1"/>
  <c r="B641" i="4" s="1"/>
  <c r="B642" i="4" s="1"/>
  <c r="B643" i="4" s="1"/>
  <c r="B644" i="4" s="1"/>
  <c r="B645" i="4" s="1"/>
  <c r="B646" i="4" s="1"/>
  <c r="B647" i="4" s="1"/>
  <c r="B648" i="4" s="1"/>
  <c r="B649" i="4" s="1"/>
  <c r="B650" i="4" s="1"/>
  <c r="B651" i="4" s="1"/>
  <c r="B652" i="4" s="1"/>
  <c r="B653" i="4" s="1"/>
  <c r="B654" i="4" s="1"/>
  <c r="B655" i="4" s="1"/>
  <c r="B656" i="4" s="1"/>
  <c r="B657" i="4" s="1"/>
  <c r="B658" i="4" s="1"/>
  <c r="B659" i="4" s="1"/>
  <c r="B660" i="4" s="1"/>
  <c r="B661" i="4" s="1"/>
  <c r="B662" i="4" s="1"/>
  <c r="B663" i="4" s="1"/>
  <c r="B664" i="4" s="1"/>
  <c r="B665" i="4" s="1"/>
  <c r="B666" i="4" s="1"/>
  <c r="B667" i="4" s="1"/>
  <c r="B668" i="4" s="1"/>
  <c r="B669" i="4" s="1"/>
  <c r="B670" i="4" s="1"/>
  <c r="B671" i="4" s="1"/>
  <c r="B672" i="4" s="1"/>
  <c r="B673" i="4" s="1"/>
  <c r="B674" i="4" s="1"/>
  <c r="B675" i="4" s="1"/>
  <c r="B676" i="4" s="1"/>
  <c r="B677" i="4" s="1"/>
  <c r="B678" i="4" s="1"/>
  <c r="B679" i="4" s="1"/>
  <c r="B680" i="4" s="1"/>
  <c r="B681" i="4" s="1"/>
  <c r="B682" i="4" s="1"/>
  <c r="B683" i="4" s="1"/>
  <c r="B684" i="4" s="1"/>
  <c r="B685" i="4" s="1"/>
  <c r="B686" i="4" s="1"/>
  <c r="B687" i="4" s="1"/>
  <c r="B688" i="4" s="1"/>
  <c r="B689" i="4" s="1"/>
  <c r="B690" i="4" s="1"/>
  <c r="B691" i="4" s="1"/>
  <c r="B692" i="4" s="1"/>
  <c r="B693" i="4" s="1"/>
  <c r="B694" i="4" s="1"/>
  <c r="B695" i="4" s="1"/>
  <c r="B696" i="4" s="1"/>
  <c r="B697" i="4" s="1"/>
  <c r="B698" i="4" s="1"/>
  <c r="B699" i="4" s="1"/>
  <c r="B700" i="4" s="1"/>
  <c r="B701" i="4" s="1"/>
  <c r="B702" i="4" s="1"/>
  <c r="B703" i="4" s="1"/>
  <c r="B704" i="4" s="1"/>
  <c r="B705" i="4" s="1"/>
  <c r="B706" i="4" s="1"/>
  <c r="B707" i="4" s="1"/>
  <c r="B708" i="4" s="1"/>
  <c r="B709" i="4" s="1"/>
  <c r="B710" i="4" s="1"/>
  <c r="N17" i="4"/>
  <c r="O17" i="4" s="1"/>
  <c r="N16" i="7"/>
  <c r="O16" i="7" s="1"/>
  <c r="N16" i="8"/>
  <c r="O16" i="8" s="1"/>
  <c r="M16" i="9"/>
  <c r="K16" i="9"/>
  <c r="I16" i="9"/>
  <c r="M15" i="9"/>
  <c r="K15" i="9"/>
  <c r="I15" i="9"/>
  <c r="M14" i="9"/>
  <c r="K14" i="9"/>
  <c r="I14" i="9"/>
  <c r="M13" i="9"/>
  <c r="K13" i="9"/>
  <c r="I13" i="9"/>
  <c r="M12" i="9"/>
  <c r="I12" i="9"/>
  <c r="M11" i="9"/>
  <c r="K11" i="9"/>
  <c r="I11" i="9"/>
  <c r="N11" i="9" l="1"/>
  <c r="O11" i="9" s="1"/>
  <c r="N15" i="9"/>
  <c r="O15" i="9" s="1"/>
  <c r="N13" i="9"/>
  <c r="O13" i="9" s="1"/>
  <c r="N12" i="9"/>
  <c r="O12" i="9" s="1"/>
  <c r="N16" i="9"/>
  <c r="O16" i="9" s="1"/>
  <c r="N14" i="9"/>
  <c r="O14" i="9" s="1"/>
  <c r="M17" i="8"/>
  <c r="K17" i="8"/>
  <c r="I17" i="8"/>
  <c r="M15" i="8"/>
  <c r="K15" i="8"/>
  <c r="I15" i="8"/>
  <c r="M14" i="8"/>
  <c r="K14" i="8"/>
  <c r="I14" i="8"/>
  <c r="M13" i="8"/>
  <c r="K13" i="8"/>
  <c r="I13" i="8"/>
  <c r="M12" i="8"/>
  <c r="I12" i="8"/>
  <c r="M11" i="8"/>
  <c r="K11" i="8"/>
  <c r="I11" i="8"/>
  <c r="M21" i="7"/>
  <c r="K21" i="7"/>
  <c r="I21" i="7"/>
  <c r="M20" i="7"/>
  <c r="K20" i="7"/>
  <c r="I20" i="7"/>
  <c r="M19" i="7"/>
  <c r="K19" i="7"/>
  <c r="I19" i="7"/>
  <c r="M18" i="7"/>
  <c r="K18" i="7"/>
  <c r="I18" i="7"/>
  <c r="M17" i="7"/>
  <c r="K17" i="7"/>
  <c r="I17" i="7"/>
  <c r="M15" i="7"/>
  <c r="K15" i="7"/>
  <c r="I15" i="7"/>
  <c r="M14" i="7"/>
  <c r="K14" i="7"/>
  <c r="I14" i="7"/>
  <c r="M13" i="7"/>
  <c r="K13" i="7"/>
  <c r="I13" i="7"/>
  <c r="M12" i="7"/>
  <c r="K12" i="7"/>
  <c r="I12" i="7"/>
  <c r="M11" i="7"/>
  <c r="K11" i="7"/>
  <c r="I11" i="7"/>
  <c r="M11" i="4"/>
  <c r="K11" i="4"/>
  <c r="O711" i="9" l="1"/>
  <c r="N18" i="7"/>
  <c r="O18" i="7" s="1"/>
  <c r="N13" i="7"/>
  <c r="O13" i="7" s="1"/>
  <c r="N12" i="7"/>
  <c r="O12" i="7" s="1"/>
  <c r="N17" i="7"/>
  <c r="O17" i="7" s="1"/>
  <c r="N21" i="7"/>
  <c r="O21" i="7" s="1"/>
  <c r="N14" i="8"/>
  <c r="O14" i="8" s="1"/>
  <c r="N13" i="8"/>
  <c r="O13" i="8" s="1"/>
  <c r="N12" i="8"/>
  <c r="O12" i="8" s="1"/>
  <c r="N17" i="8"/>
  <c r="O17" i="8" s="1"/>
  <c r="N11" i="7"/>
  <c r="O11" i="7" s="1"/>
  <c r="N14" i="7"/>
  <c r="O14" i="7" s="1"/>
  <c r="N15" i="7"/>
  <c r="O15" i="7" s="1"/>
  <c r="N19" i="7"/>
  <c r="O19" i="7" s="1"/>
  <c r="N20" i="7"/>
  <c r="O20" i="7" s="1"/>
  <c r="N11" i="8"/>
  <c r="O11" i="8" s="1"/>
  <c r="N15" i="8"/>
  <c r="O15" i="8" s="1"/>
  <c r="N11" i="4"/>
  <c r="O11" i="4" s="1"/>
  <c r="M710" i="4"/>
  <c r="M24" i="4"/>
  <c r="K24" i="4"/>
  <c r="I24" i="4"/>
  <c r="M23" i="4"/>
  <c r="K23" i="4"/>
  <c r="I23" i="4"/>
  <c r="M22" i="4"/>
  <c r="K22" i="4"/>
  <c r="I22" i="4"/>
  <c r="M21" i="4"/>
  <c r="K21" i="4"/>
  <c r="I21" i="4"/>
  <c r="M20" i="4"/>
  <c r="K20" i="4"/>
  <c r="I20" i="4"/>
  <c r="M19" i="4"/>
  <c r="K19" i="4"/>
  <c r="I19" i="4"/>
  <c r="M18" i="4"/>
  <c r="K18" i="4"/>
  <c r="I18" i="4"/>
  <c r="M15" i="4"/>
  <c r="K15" i="4"/>
  <c r="I15" i="4"/>
  <c r="M14" i="4"/>
  <c r="K14" i="4"/>
  <c r="I14" i="4"/>
  <c r="M13" i="4"/>
  <c r="K13" i="4"/>
  <c r="I13" i="4"/>
  <c r="M12" i="4"/>
  <c r="K12" i="4"/>
  <c r="I12" i="4"/>
  <c r="O711" i="8" l="1"/>
  <c r="O711" i="7"/>
  <c r="N24" i="4"/>
  <c r="O24" i="4" s="1"/>
  <c r="N19" i="4"/>
  <c r="O19" i="4" s="1"/>
  <c r="N21" i="4"/>
  <c r="O21" i="4" s="1"/>
  <c r="N710" i="4"/>
  <c r="O710" i="4" s="1"/>
  <c r="N15" i="4"/>
  <c r="O15" i="4" s="1"/>
  <c r="N23" i="4"/>
  <c r="O23" i="4" s="1"/>
  <c r="N14" i="4"/>
  <c r="O14" i="4" s="1"/>
  <c r="N13" i="4"/>
  <c r="O13" i="4" s="1"/>
  <c r="N18" i="4"/>
  <c r="O18" i="4" s="1"/>
  <c r="N12" i="4"/>
  <c r="O12" i="4" s="1"/>
  <c r="N20" i="4"/>
  <c r="O20" i="4" s="1"/>
  <c r="N22" i="4"/>
  <c r="O22" i="4" s="1"/>
  <c r="Q5" i="9"/>
  <c r="O711" i="4" l="1"/>
  <c r="R6" i="9"/>
  <c r="T11" i="9" s="1"/>
</calcChain>
</file>

<file path=xl/sharedStrings.xml><?xml version="1.0" encoding="utf-8"?>
<sst xmlns="http://schemas.openxmlformats.org/spreadsheetml/2006/main" count="644" uniqueCount="43">
  <si>
    <t>↓を変更すると、全シートの報告時点が自動で変更</t>
    <phoneticPr fontId="1"/>
  </si>
  <si>
    <t>消費機器調査結果リスト①（自社が旧簡易ガスを供給する需要家）【「第１表（２）シェア報告書」関係】</t>
    <rPh sb="0" eb="2">
      <t>ショウヒ</t>
    </rPh>
    <rPh sb="2" eb="4">
      <t>キキ</t>
    </rPh>
    <rPh sb="4" eb="6">
      <t>チョウサ</t>
    </rPh>
    <rPh sb="6" eb="8">
      <t>ケッカ</t>
    </rPh>
    <rPh sb="13" eb="15">
      <t>ジシャ</t>
    </rPh>
    <rPh sb="22" eb="24">
      <t>キョウキュウ</t>
    </rPh>
    <rPh sb="26" eb="29">
      <t>ジュヨウカ</t>
    </rPh>
    <rPh sb="32" eb="33">
      <t>ダイ</t>
    </rPh>
    <rPh sb="34" eb="35">
      <t>ヒョウ</t>
    </rPh>
    <rPh sb="41" eb="44">
      <t>ホウコクショ</t>
    </rPh>
    <rPh sb="45" eb="47">
      <t>カンケイ</t>
    </rPh>
    <phoneticPr fontId="1"/>
  </si>
  <si>
    <t>～～以下、チェック欄～～</t>
    <rPh sb="2" eb="4">
      <t>イカ</t>
    </rPh>
    <rPh sb="9" eb="10">
      <t>ラン</t>
    </rPh>
    <phoneticPr fontId="1"/>
  </si>
  <si>
    <t>厨房＋給湯＋暖房</t>
    <rPh sb="0" eb="2">
      <t>チュウボウ</t>
    </rPh>
    <rPh sb="3" eb="5">
      <t>キュウトウ</t>
    </rPh>
    <rPh sb="6" eb="8">
      <t>ダンボウ</t>
    </rPh>
    <phoneticPr fontId="1"/>
  </si>
  <si>
    <t>報告期間：</t>
    <phoneticPr fontId="1"/>
  </si>
  <si>
    <t>~</t>
    <phoneticPr fontId="1"/>
  </si>
  <si>
    <t>厨房＋給湯</t>
    <rPh sb="0" eb="2">
      <t>チュウボウ</t>
    </rPh>
    <rPh sb="3" eb="5">
      <t>キュウトウ</t>
    </rPh>
    <phoneticPr fontId="1"/>
  </si>
  <si>
    <t>のセルは必要事項を入力すること。</t>
    <phoneticPr fontId="1"/>
  </si>
  <si>
    <t>厨房＋暖房</t>
    <rPh sb="0" eb="2">
      <t>チュウボウ</t>
    </rPh>
    <rPh sb="3" eb="5">
      <t>ダンボウ</t>
    </rPh>
    <phoneticPr fontId="1"/>
  </si>
  <si>
    <t>のセルはプルダウンにより該当事項を選択すること。</t>
    <phoneticPr fontId="1"/>
  </si>
  <si>
    <t xml:space="preserve">指定旧供給地点の名称：   </t>
    <phoneticPr fontId="1"/>
  </si>
  <si>
    <t>給湯＋暖房</t>
    <rPh sb="0" eb="2">
      <t>キュウトウ</t>
    </rPh>
    <rPh sb="3" eb="5">
      <t>ダンボウ</t>
    </rPh>
    <phoneticPr fontId="1"/>
  </si>
  <si>
    <t>厨房のみ</t>
    <rPh sb="0" eb="2">
      <t>チュウボウ</t>
    </rPh>
    <phoneticPr fontId="1"/>
  </si>
  <si>
    <t>No.</t>
    <phoneticPr fontId="1"/>
  </si>
  <si>
    <t>所在地</t>
    <rPh sb="0" eb="3">
      <t>ショザイチ</t>
    </rPh>
    <phoneticPr fontId="1"/>
  </si>
  <si>
    <t>戸数
（注１）</t>
    <rPh sb="0" eb="2">
      <t>コスウ</t>
    </rPh>
    <phoneticPr fontId="1"/>
  </si>
  <si>
    <t>用途
（注２）</t>
    <rPh sb="0" eb="2">
      <t>ヨウト</t>
    </rPh>
    <phoneticPr fontId="1"/>
  </si>
  <si>
    <t>厨房（注３）</t>
    <rPh sb="0" eb="2">
      <t>チュウボウ</t>
    </rPh>
    <phoneticPr fontId="1"/>
  </si>
  <si>
    <t>給湯（注４）</t>
    <rPh sb="0" eb="2">
      <t>キュウトウ</t>
    </rPh>
    <phoneticPr fontId="1"/>
  </si>
  <si>
    <t>暖房（注５）</t>
    <rPh sb="0" eb="2">
      <t>ダンボウ</t>
    </rPh>
    <phoneticPr fontId="1"/>
  </si>
  <si>
    <t>係数</t>
    <rPh sb="0" eb="2">
      <t>ケイスウ</t>
    </rPh>
    <phoneticPr fontId="1"/>
  </si>
  <si>
    <t>補正後戸数</t>
    <rPh sb="0" eb="2">
      <t>ホセイ</t>
    </rPh>
    <rPh sb="2" eb="3">
      <t>ゴ</t>
    </rPh>
    <rPh sb="3" eb="5">
      <t>コスウ</t>
    </rPh>
    <phoneticPr fontId="1"/>
  </si>
  <si>
    <t>調査年月日
（注６）</t>
    <rPh sb="0" eb="2">
      <t>チョウサ</t>
    </rPh>
    <rPh sb="2" eb="5">
      <t>ネンガッピ</t>
    </rPh>
    <phoneticPr fontId="1"/>
  </si>
  <si>
    <t>備考
（注７）</t>
    <rPh sb="0" eb="2">
      <t>ビコウ</t>
    </rPh>
    <phoneticPr fontId="1"/>
  </si>
  <si>
    <t>給湯のみ</t>
    <rPh sb="0" eb="2">
      <t>キュウトウ</t>
    </rPh>
    <phoneticPr fontId="1"/>
  </si>
  <si>
    <t>都道府県・市区町村</t>
    <rPh sb="0" eb="4">
      <t>トドウフケン</t>
    </rPh>
    <rPh sb="5" eb="7">
      <t>シク</t>
    </rPh>
    <rPh sb="7" eb="9">
      <t>チョウソン</t>
    </rPh>
    <phoneticPr fontId="1"/>
  </si>
  <si>
    <t>字町名</t>
    <rPh sb="0" eb="1">
      <t>アザ</t>
    </rPh>
    <rPh sb="1" eb="3">
      <t>チョウメイ</t>
    </rPh>
    <phoneticPr fontId="1"/>
  </si>
  <si>
    <t>番地</t>
    <rPh sb="0" eb="2">
      <t>バンチ</t>
    </rPh>
    <phoneticPr fontId="1"/>
  </si>
  <si>
    <t>有無</t>
    <rPh sb="0" eb="2">
      <t>ウム</t>
    </rPh>
    <phoneticPr fontId="1"/>
  </si>
  <si>
    <t>暖房のみ</t>
    <rPh sb="0" eb="2">
      <t>ダンボウ</t>
    </rPh>
    <phoneticPr fontId="1"/>
  </si>
  <si>
    <t>　</t>
  </si>
  <si>
    <t>計　　　　　</t>
    <rPh sb="0" eb="1">
      <t>ケイ</t>
    </rPh>
    <phoneticPr fontId="1"/>
  </si>
  <si>
    <t>消費機器調査結果リスト②（自社が旧簡易ガスを供給する需要家）【「第２表１.（１）新築物件（獲得件数）」「第２表２．（１）既築物件（獲得件数）」「第２表２．（２）既築物件（他燃料への離脱）」関係】</t>
    <rPh sb="0" eb="2">
      <t>ショウヒ</t>
    </rPh>
    <rPh sb="2" eb="4">
      <t>キキ</t>
    </rPh>
    <rPh sb="4" eb="6">
      <t>チョウサ</t>
    </rPh>
    <rPh sb="6" eb="8">
      <t>ケッカ</t>
    </rPh>
    <rPh sb="13" eb="15">
      <t>ジシャ</t>
    </rPh>
    <rPh sb="22" eb="24">
      <t>キョウキュウ</t>
    </rPh>
    <rPh sb="26" eb="29">
      <t>ジュヨウカ</t>
    </rPh>
    <rPh sb="85" eb="86">
      <t>ホカ</t>
    </rPh>
    <rPh sb="86" eb="88">
      <t>ネンリョウ</t>
    </rPh>
    <rPh sb="90" eb="92">
      <t>リダツ</t>
    </rPh>
    <rPh sb="94" eb="96">
      <t>カンケイ</t>
    </rPh>
    <phoneticPr fontId="1"/>
  </si>
  <si>
    <t xml:space="preserve">指定旧供給地点の名称：   </t>
    <rPh sb="8" eb="10">
      <t>メイショウ</t>
    </rPh>
    <phoneticPr fontId="1"/>
  </si>
  <si>
    <t>消費機器調査結果リスト③（自社が他燃料を供給する需要家）【「第１表（２）１．指定旧供給地点数」「第２表１．（２）新築物件（不獲得件数）」関係】</t>
    <rPh sb="0" eb="2">
      <t>ショウヒ</t>
    </rPh>
    <rPh sb="2" eb="4">
      <t>キキ</t>
    </rPh>
    <rPh sb="4" eb="6">
      <t>チョウサ</t>
    </rPh>
    <rPh sb="6" eb="8">
      <t>ケッカ</t>
    </rPh>
    <rPh sb="13" eb="15">
      <t>ジシャ</t>
    </rPh>
    <rPh sb="16" eb="17">
      <t>ホカ</t>
    </rPh>
    <rPh sb="17" eb="19">
      <t>ネンリョウ</t>
    </rPh>
    <rPh sb="20" eb="22">
      <t>キョウキュウ</t>
    </rPh>
    <rPh sb="24" eb="27">
      <t>ジュヨウカ</t>
    </rPh>
    <rPh sb="30" eb="31">
      <t>ダイ</t>
    </rPh>
    <rPh sb="32" eb="33">
      <t>ヒョウ</t>
    </rPh>
    <rPh sb="48" eb="49">
      <t>ダイ</t>
    </rPh>
    <rPh sb="50" eb="51">
      <t>ヒョウ</t>
    </rPh>
    <rPh sb="56" eb="58">
      <t>シンチク</t>
    </rPh>
    <rPh sb="58" eb="60">
      <t>ブッケン</t>
    </rPh>
    <rPh sb="61" eb="62">
      <t>フ</t>
    </rPh>
    <rPh sb="62" eb="64">
      <t>カクトク</t>
    </rPh>
    <rPh sb="64" eb="66">
      <t>ケンスウ</t>
    </rPh>
    <rPh sb="68" eb="70">
      <t>カンケイ</t>
    </rPh>
    <phoneticPr fontId="1"/>
  </si>
  <si>
    <t>～～以下、③+④の合計欄～～</t>
    <rPh sb="2" eb="4">
      <t>イカ</t>
    </rPh>
    <rPh sb="9" eb="11">
      <t>ゴウケイ</t>
    </rPh>
    <rPh sb="11" eb="12">
      <t>ラン</t>
    </rPh>
    <phoneticPr fontId="1"/>
  </si>
  <si>
    <t>消費機器調査結果リスト④（関係会社が他燃料を供給する需要家）【「第１表（２）１．指定旧供給地点数」「第２表１．（２）新築物件（不獲得件数）」関係】</t>
    <rPh sb="0" eb="2">
      <t>ショウヒ</t>
    </rPh>
    <rPh sb="2" eb="4">
      <t>キキ</t>
    </rPh>
    <rPh sb="4" eb="6">
      <t>チョウサ</t>
    </rPh>
    <rPh sb="6" eb="8">
      <t>ケッカ</t>
    </rPh>
    <rPh sb="18" eb="19">
      <t>ホカ</t>
    </rPh>
    <rPh sb="19" eb="21">
      <t>ネンリョウ</t>
    </rPh>
    <rPh sb="22" eb="24">
      <t>キョウキュウ</t>
    </rPh>
    <rPh sb="26" eb="29">
      <t>ジュヨウカ</t>
    </rPh>
    <rPh sb="32" eb="33">
      <t>ダイ</t>
    </rPh>
    <rPh sb="34" eb="35">
      <t>ヒョウ</t>
    </rPh>
    <rPh sb="70" eb="72">
      <t>カンケイ</t>
    </rPh>
    <phoneticPr fontId="1"/>
  </si>
  <si>
    <t>厨房（注3）</t>
    <rPh sb="0" eb="2">
      <t>チュウボウ</t>
    </rPh>
    <phoneticPr fontId="1"/>
  </si>
  <si>
    <t>給湯（注4）</t>
    <rPh sb="0" eb="2">
      <t>キュウトウ</t>
    </rPh>
    <phoneticPr fontId="1"/>
  </si>
  <si>
    <t>暖房（注5）</t>
    <rPh sb="0" eb="2">
      <t>ダンボウ</t>
    </rPh>
    <phoneticPr fontId="1"/>
  </si>
  <si>
    <t>調査年月日
（注6）</t>
    <rPh sb="0" eb="2">
      <t>チョウサ</t>
    </rPh>
    <rPh sb="2" eb="5">
      <t>ネンガッピ</t>
    </rPh>
    <phoneticPr fontId="1"/>
  </si>
  <si>
    <t>備考
（注7）</t>
    <rPh sb="0" eb="2">
      <t>ビコウ</t>
    </rPh>
    <phoneticPr fontId="1"/>
  </si>
  <si>
    <t>報告期限日(S2セルの日付より算出)</t>
    <rPh sb="0" eb="2">
      <t>ホウコク</t>
    </rPh>
    <rPh sb="2" eb="5">
      <t>キゲンビ</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</si>
</sst>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_ "/>
    <numFmt numFmtId="177" formatCode="#,##0.0_ "/>
    <numFmt numFmtId="178" formatCode="\(0.0\)"/>
    <numFmt numFmtId="179" formatCode="[$-411]ggge&quot;年&quot;m&quot;月&quot;d&quot;日&quot;;@"/>
    <numFmt numFmtId="180" formatCode="0_);\(0\)"/>
  </numFmts>
  <fonts count="18" x14ac:knownFonts="1">
    <font>
      <sz val="11"/>
      <color theme="1"/>
      <name val="ＭＳ Ｐゴシック"/>
      <family val="2"/>
      <charset val="128"/>
      <scheme val="minor"/>
    </font>
    <font>
      <sz val="6"/>
      <name val="ＭＳ Ｐゴシック"/>
      <family val="2"/>
      <charset val="128"/>
      <scheme val="minor"/>
    </font>
    <font>
      <sz val="11"/>
      <color theme="1"/>
      <name val="メイリオ"/>
      <family val="3"/>
      <charset val="128"/>
    </font>
    <font>
      <sz val="10"/>
      <color theme="1"/>
      <name val="メイリオ"/>
      <family val="3"/>
      <charset val="128"/>
    </font>
    <font>
      <b/>
      <u/>
      <sz val="16"/>
      <color theme="1"/>
      <name val="Meiryo UI"/>
      <family val="3"/>
      <charset val="128"/>
    </font>
    <font>
      <sz val="11"/>
      <color theme="1"/>
      <name val="Meiryo UI"/>
      <family val="3"/>
      <charset val="128"/>
    </font>
    <font>
      <b/>
      <sz val="11"/>
      <color rgb="FFFF0000"/>
      <name val="Meiryo UI"/>
      <family val="3"/>
      <charset val="128"/>
    </font>
    <font>
      <sz val="10"/>
      <color theme="1"/>
      <name val="Meiryo UI"/>
      <family val="3"/>
      <charset val="128"/>
    </font>
    <font>
      <sz val="11"/>
      <color theme="1"/>
      <name val="ＭＳ Ｐゴシック"/>
      <family val="2"/>
      <charset val="128"/>
      <scheme val="minor"/>
    </font>
    <font>
      <b/>
      <sz val="11"/>
      <color theme="1"/>
      <name val="Meiryo UI"/>
      <family val="3"/>
      <charset val="128"/>
    </font>
    <font>
      <b/>
      <u/>
      <sz val="18"/>
      <color theme="1"/>
      <name val="Meiryo UI"/>
      <family val="3"/>
      <charset val="128"/>
    </font>
    <font>
      <b/>
      <sz val="12"/>
      <color rgb="FFFF0000"/>
      <name val="Meiryo UI"/>
      <family val="3"/>
      <charset val="128"/>
    </font>
    <font>
      <b/>
      <sz val="11"/>
      <color theme="1"/>
      <name val="メイリオ"/>
      <family val="3"/>
      <charset val="128"/>
    </font>
    <font>
      <b/>
      <sz val="11"/>
      <name val="Meiryo UI"/>
      <family val="3"/>
      <charset val="128"/>
    </font>
    <font>
      <sz val="11"/>
      <color rgb="FFFF0000"/>
      <name val="ＭＳ Ｐゴシック"/>
      <family val="3"/>
      <charset val="128"/>
      <scheme val="minor"/>
    </font>
    <font>
      <sz val="12"/>
      <color theme="1"/>
      <name val="Meiryo UI"/>
      <family val="3"/>
      <charset val="128"/>
    </font>
    <font>
      <sz val="10"/>
      <color rgb="FFFF0000"/>
      <name val="Meiryo UI"/>
      <family val="3"/>
      <charset val="128"/>
    </font>
    <font>
      <sz val="12"/>
      <name val="Meiryo UI"/>
      <family val="3"/>
      <charset val="128"/>
    </font>
  </fonts>
  <fills count="8">
    <fill>
      <patternFill patternType="none"/>
    </fill>
    <fill>
      <patternFill patternType="gray125"/>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66"/>
        <bgColor indexed="64"/>
      </patternFill>
    </fill>
    <fill>
      <patternFill patternType="solid">
        <fgColor rgb="FFFF0000"/>
        <bgColor indexed="64"/>
      </patternFill>
    </fill>
    <fill>
      <patternFill patternType="solid">
        <fgColor rgb="FFFFFF00"/>
        <bgColor indexed="64"/>
      </patternFill>
    </fill>
  </fills>
  <borders count="40">
    <border>
      <left/>
      <right/>
      <top/>
      <bottom/>
      <diagonal/>
    </border>
    <border>
      <left style="thin">
        <color auto="1"/>
      </left>
      <right style="thin">
        <color auto="1"/>
      </right>
      <top style="medium">
        <color auto="1"/>
      </top>
      <bottom style="dashed">
        <color auto="1"/>
      </bottom>
      <diagonal/>
    </border>
    <border>
      <left style="thin">
        <color auto="1"/>
      </left>
      <right style="thin">
        <color auto="1"/>
      </right>
      <top style="medium">
        <color auto="1"/>
      </top>
      <bottom/>
      <diagonal/>
    </border>
    <border>
      <left style="thin">
        <color auto="1"/>
      </left>
      <right style="medium">
        <color auto="1"/>
      </right>
      <top style="medium">
        <color auto="1"/>
      </top>
      <bottom/>
      <diagonal/>
    </border>
    <border>
      <left style="thin">
        <color auto="1"/>
      </left>
      <right style="thin">
        <color auto="1"/>
      </right>
      <top style="dashed">
        <color auto="1"/>
      </top>
      <bottom/>
      <diagonal/>
    </border>
    <border>
      <left style="thin">
        <color auto="1"/>
      </left>
      <right style="thin">
        <color auto="1"/>
      </right>
      <top/>
      <bottom style="medium">
        <color auto="1"/>
      </bottom>
      <diagonal/>
    </border>
    <border>
      <left style="thin">
        <color auto="1"/>
      </left>
      <right style="medium">
        <color auto="1"/>
      </right>
      <top/>
      <bottom style="medium">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thin">
        <color auto="1"/>
      </right>
      <top style="thin">
        <color auto="1"/>
      </top>
      <bottom style="thin">
        <color auto="1"/>
      </bottom>
      <diagonal/>
    </border>
    <border>
      <left style="thin">
        <color auto="1"/>
      </left>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medium">
        <color auto="1"/>
      </right>
      <top style="thin">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dotted">
        <color auto="1"/>
      </top>
      <bottom style="medium">
        <color auto="1"/>
      </bottom>
      <diagonal/>
    </border>
    <border>
      <left/>
      <right style="thin">
        <color auto="1"/>
      </right>
      <top style="thin">
        <color auto="1"/>
      </top>
      <bottom style="thin">
        <color auto="1"/>
      </bottom>
      <diagonal/>
    </border>
    <border>
      <left/>
      <right style="thin">
        <color auto="1"/>
      </right>
      <top style="medium">
        <color auto="1"/>
      </top>
      <bottom style="dotted">
        <color auto="1"/>
      </bottom>
      <diagonal/>
    </border>
    <border>
      <left style="thin">
        <color auto="1"/>
      </left>
      <right/>
      <top style="medium">
        <color auto="1"/>
      </top>
      <bottom style="dotted">
        <color auto="1"/>
      </bottom>
      <diagonal/>
    </border>
    <border>
      <left style="thin">
        <color auto="1"/>
      </left>
      <right style="thin">
        <color auto="1"/>
      </right>
      <top/>
      <bottom/>
      <diagonal/>
    </border>
    <border>
      <left style="thin">
        <color auto="1"/>
      </left>
      <right/>
      <top style="dotted">
        <color auto="1"/>
      </top>
      <bottom/>
      <diagonal/>
    </border>
    <border>
      <left/>
      <right style="thin">
        <color auto="1"/>
      </right>
      <top style="dotted">
        <color auto="1"/>
      </top>
      <bottom/>
      <diagonal/>
    </border>
    <border>
      <left/>
      <right style="thin">
        <color auto="1"/>
      </right>
      <top style="medium">
        <color auto="1"/>
      </top>
      <bottom style="thin">
        <color auto="1"/>
      </bottom>
      <diagonal/>
    </border>
    <border>
      <left style="thin">
        <color auto="1"/>
      </left>
      <right/>
      <top style="medium">
        <color auto="1"/>
      </top>
      <bottom/>
      <diagonal/>
    </border>
    <border>
      <left style="thin">
        <color auto="1"/>
      </left>
      <right/>
      <top/>
      <bottom style="thin">
        <color auto="1"/>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style="medium">
        <color auto="1"/>
      </right>
      <top style="thin">
        <color auto="1"/>
      </top>
      <bottom/>
      <diagonal/>
    </border>
    <border>
      <left style="thin">
        <color auto="1"/>
      </left>
      <right style="thin">
        <color auto="1"/>
      </right>
      <top style="medium">
        <color indexed="64"/>
      </top>
      <bottom style="medium">
        <color indexed="64"/>
      </bottom>
      <diagonal/>
    </border>
    <border>
      <left style="thin">
        <color auto="1"/>
      </left>
      <right style="medium">
        <color indexed="64"/>
      </right>
      <top style="medium">
        <color indexed="64"/>
      </top>
      <bottom style="medium">
        <color indexed="64"/>
      </bottom>
      <diagonal/>
    </border>
    <border>
      <left style="thin">
        <color auto="1"/>
      </left>
      <right/>
      <top style="medium">
        <color indexed="64"/>
      </top>
      <bottom style="medium">
        <color indexed="64"/>
      </bottom>
      <diagonal/>
    </border>
    <border>
      <left/>
      <right style="thin">
        <color auto="1"/>
      </right>
      <top style="medium">
        <color indexed="64"/>
      </top>
      <bottom style="medium">
        <color indexed="64"/>
      </bottom>
      <diagonal/>
    </border>
    <border>
      <left/>
      <right/>
      <top style="medium">
        <color indexed="64"/>
      </top>
      <bottom style="medium">
        <color indexed="64"/>
      </bottom>
      <diagonal/>
    </border>
    <border diagonalUp="1">
      <left style="medium">
        <color indexed="64"/>
      </left>
      <right style="thin">
        <color auto="1"/>
      </right>
      <top style="medium">
        <color indexed="64"/>
      </top>
      <bottom style="medium">
        <color indexed="64"/>
      </bottom>
      <diagonal style="medium">
        <color indexed="64"/>
      </diagonal>
    </border>
    <border>
      <left/>
      <right/>
      <top/>
      <bottom style="medium">
        <color auto="1"/>
      </bottom>
      <diagonal/>
    </border>
    <border>
      <left/>
      <right/>
      <top/>
      <bottom style="thin">
        <color auto="1"/>
      </bottom>
      <diagonal/>
    </border>
  </borders>
  <cellStyleXfs count="2">
    <xf numFmtId="0" fontId="0" fillId="0" borderId="0">
      <alignment vertical="center"/>
    </xf>
    <xf numFmtId="38" fontId="8" fillId="0" borderId="0" applyFont="0" applyFill="0" applyBorder="0" applyAlignment="0" applyProtection="0">
      <alignment vertical="center"/>
    </xf>
  </cellStyleXfs>
  <cellXfs count="104">
    <xf numFmtId="0" fontId="0" fillId="0" borderId="0" xfId="0">
      <alignment vertical="center"/>
    </xf>
    <xf numFmtId="0" fontId="2" fillId="0" borderId="0" xfId="0" applyFont="1" applyAlignment="1">
      <alignment horizontal="center" vertical="center"/>
    </xf>
    <xf numFmtId="0" fontId="2" fillId="0" borderId="0" xfId="0" applyFont="1">
      <alignment vertical="center"/>
    </xf>
    <xf numFmtId="0" fontId="4" fillId="0" borderId="0" xfId="0" applyFont="1">
      <alignment vertical="center"/>
    </xf>
    <xf numFmtId="0" fontId="5" fillId="0" borderId="0" xfId="0" applyFont="1" applyAlignment="1">
      <alignment horizontal="center" vertical="center"/>
    </xf>
    <xf numFmtId="0" fontId="5" fillId="0" borderId="0" xfId="0" applyFont="1">
      <alignment vertical="center"/>
    </xf>
    <xf numFmtId="0" fontId="5" fillId="2" borderId="4" xfId="0" applyFont="1" applyFill="1" applyBorder="1" applyAlignment="1">
      <alignment horizontal="center" vertical="center"/>
    </xf>
    <xf numFmtId="0" fontId="6" fillId="0" borderId="0" xfId="0" applyFont="1" applyAlignment="1">
      <alignment horizontal="left" vertical="center"/>
    </xf>
    <xf numFmtId="0" fontId="5" fillId="0" borderId="0" xfId="0" applyFont="1" applyAlignment="1">
      <alignment horizontal="right" vertical="center"/>
    </xf>
    <xf numFmtId="179" fontId="5" fillId="0" borderId="0" xfId="0" applyNumberFormat="1" applyFont="1">
      <alignment vertical="center"/>
    </xf>
    <xf numFmtId="0" fontId="2" fillId="0" borderId="0" xfId="0" applyFont="1" applyAlignment="1">
      <alignment horizontal="right" vertical="center"/>
    </xf>
    <xf numFmtId="0" fontId="11" fillId="0" borderId="0" xfId="0" applyFont="1" applyAlignment="1">
      <alignment horizontal="left" vertical="center"/>
    </xf>
    <xf numFmtId="0" fontId="9" fillId="0" borderId="0" xfId="0" applyFont="1" applyAlignment="1">
      <alignment horizontal="left" vertical="center"/>
    </xf>
    <xf numFmtId="0" fontId="11" fillId="0" borderId="0" xfId="0" applyFont="1">
      <alignment vertical="center"/>
    </xf>
    <xf numFmtId="0" fontId="11" fillId="3" borderId="0" xfId="0" applyFont="1" applyFill="1" applyAlignment="1">
      <alignment horizontal="left" vertical="center"/>
    </xf>
    <xf numFmtId="0" fontId="5" fillId="0" borderId="7" xfId="0" applyFont="1" applyBorder="1" applyAlignment="1">
      <alignment horizontal="center" vertical="center" shrinkToFit="1"/>
    </xf>
    <xf numFmtId="0" fontId="5" fillId="0" borderId="11" xfId="0" applyFont="1" applyBorder="1" applyAlignment="1">
      <alignment horizontal="center" vertical="center" shrinkToFit="1"/>
    </xf>
    <xf numFmtId="0" fontId="5" fillId="0" borderId="37" xfId="0" applyFont="1" applyBorder="1" applyAlignment="1">
      <alignment horizontal="center" vertical="center"/>
    </xf>
    <xf numFmtId="0" fontId="5" fillId="0" borderId="35" xfId="0" applyFont="1" applyBorder="1">
      <alignment vertical="center"/>
    </xf>
    <xf numFmtId="0" fontId="2" fillId="0" borderId="34" xfId="0" applyFont="1" applyBorder="1" applyAlignment="1">
      <alignment horizontal="center" vertical="center"/>
    </xf>
    <xf numFmtId="178" fontId="2" fillId="0" borderId="35" xfId="0" applyNumberFormat="1" applyFont="1" applyBorder="1" applyAlignment="1">
      <alignment horizontal="center" vertical="center"/>
    </xf>
    <xf numFmtId="0" fontId="2" fillId="0" borderId="32" xfId="0" applyFont="1" applyBorder="1">
      <alignment vertical="center"/>
    </xf>
    <xf numFmtId="0" fontId="5" fillId="0" borderId="32" xfId="0" applyFont="1" applyBorder="1">
      <alignment vertical="center"/>
    </xf>
    <xf numFmtId="0" fontId="5" fillId="0" borderId="33" xfId="0" applyFont="1" applyBorder="1">
      <alignment vertical="center"/>
    </xf>
    <xf numFmtId="180" fontId="5" fillId="4" borderId="32" xfId="0" applyNumberFormat="1" applyFont="1" applyFill="1" applyBorder="1">
      <alignment vertical="center"/>
    </xf>
    <xf numFmtId="178" fontId="3" fillId="4" borderId="23" xfId="1" applyNumberFormat="1" applyFont="1" applyFill="1" applyBorder="1" applyAlignment="1">
      <alignment horizontal="center" vertical="center" shrinkToFit="1"/>
    </xf>
    <xf numFmtId="178" fontId="3" fillId="4" borderId="17" xfId="1" applyNumberFormat="1" applyFont="1" applyFill="1" applyBorder="1" applyAlignment="1">
      <alignment horizontal="center" vertical="center" shrinkToFit="1"/>
    </xf>
    <xf numFmtId="178" fontId="3" fillId="4" borderId="30" xfId="1" applyNumberFormat="1" applyFont="1" applyFill="1" applyBorder="1" applyAlignment="1">
      <alignment horizontal="center" vertical="center" shrinkToFit="1"/>
    </xf>
    <xf numFmtId="177" fontId="3" fillId="4" borderId="9" xfId="0" applyNumberFormat="1" applyFont="1" applyFill="1" applyBorder="1" applyAlignment="1">
      <alignment vertical="center" shrinkToFit="1"/>
    </xf>
    <xf numFmtId="177" fontId="3" fillId="4" borderId="28" xfId="0" applyNumberFormat="1" applyFont="1" applyFill="1" applyBorder="1" applyAlignment="1">
      <alignment vertical="center" shrinkToFit="1"/>
    </xf>
    <xf numFmtId="177" fontId="2" fillId="4" borderId="32" xfId="0" applyNumberFormat="1" applyFont="1" applyFill="1" applyBorder="1">
      <alignment vertical="center"/>
    </xf>
    <xf numFmtId="0" fontId="11" fillId="5" borderId="0" xfId="0" applyFont="1" applyFill="1">
      <alignment vertical="center"/>
    </xf>
    <xf numFmtId="0" fontId="2" fillId="0" borderId="35" xfId="0" applyFont="1" applyBorder="1" applyAlignment="1">
      <alignment horizontal="center" vertical="center"/>
    </xf>
    <xf numFmtId="0" fontId="10" fillId="0" borderId="0" xfId="0" applyFont="1" applyAlignment="1">
      <alignment horizontal="left" vertical="center"/>
    </xf>
    <xf numFmtId="0" fontId="10" fillId="0" borderId="0" xfId="0" applyFont="1" applyAlignment="1">
      <alignment horizontal="left" vertical="center" wrapText="1"/>
    </xf>
    <xf numFmtId="179" fontId="2" fillId="0" borderId="0" xfId="0" applyNumberFormat="1" applyFont="1" applyAlignment="1">
      <alignment horizontal="center" vertical="center"/>
    </xf>
    <xf numFmtId="179" fontId="2" fillId="0" borderId="0" xfId="0" applyNumberFormat="1" applyFont="1">
      <alignment vertical="center"/>
    </xf>
    <xf numFmtId="179" fontId="2" fillId="0" borderId="0" xfId="0" applyNumberFormat="1" applyFont="1" applyAlignment="1">
      <alignment horizontal="left" vertical="center"/>
    </xf>
    <xf numFmtId="0" fontId="14" fillId="0" borderId="0" xfId="0" applyFont="1">
      <alignment vertical="center"/>
    </xf>
    <xf numFmtId="0" fontId="15" fillId="6" borderId="0" xfId="0" applyFont="1" applyFill="1">
      <alignment vertical="center"/>
    </xf>
    <xf numFmtId="0" fontId="12" fillId="5" borderId="0" xfId="0" applyFont="1" applyFill="1" applyAlignment="1">
      <alignment horizontal="left" vertical="center"/>
    </xf>
    <xf numFmtId="0" fontId="5" fillId="2" borderId="0" xfId="0" applyFont="1" applyFill="1" applyAlignment="1">
      <alignment horizontal="center" vertical="center" wrapText="1"/>
    </xf>
    <xf numFmtId="0" fontId="7" fillId="5" borderId="0" xfId="0" applyFont="1" applyFill="1" applyAlignment="1">
      <alignment vertical="center" shrinkToFit="1"/>
    </xf>
    <xf numFmtId="0" fontId="9" fillId="5" borderId="0" xfId="0" applyFont="1" applyFill="1" applyAlignment="1">
      <alignment horizontal="left" vertical="center"/>
    </xf>
    <xf numFmtId="0" fontId="16" fillId="5" borderId="0" xfId="0" applyFont="1" applyFill="1" applyAlignment="1">
      <alignment vertical="center" shrinkToFit="1"/>
    </xf>
    <xf numFmtId="179" fontId="5" fillId="0" borderId="0" xfId="0" applyNumberFormat="1" applyFont="1" applyAlignment="1">
      <alignment horizontal="left" vertical="center"/>
    </xf>
    <xf numFmtId="0" fontId="5" fillId="6" borderId="0" xfId="0" applyFont="1" applyFill="1">
      <alignment vertical="center"/>
    </xf>
    <xf numFmtId="0" fontId="7" fillId="5" borderId="8" xfId="0" applyFont="1" applyFill="1" applyBorder="1" applyAlignment="1" applyProtection="1">
      <alignment vertical="center" shrinkToFit="1"/>
      <protection locked="0"/>
    </xf>
    <xf numFmtId="49" fontId="7" fillId="5" borderId="8" xfId="0" applyNumberFormat="1" applyFont="1" applyFill="1" applyBorder="1" applyAlignment="1" applyProtection="1">
      <alignment vertical="center" shrinkToFit="1"/>
      <protection locked="0"/>
    </xf>
    <xf numFmtId="180" fontId="7" fillId="5" borderId="8" xfId="0" applyNumberFormat="1" applyFont="1" applyFill="1" applyBorder="1" applyAlignment="1" applyProtection="1">
      <alignment vertical="center" shrinkToFit="1"/>
      <protection locked="0"/>
    </xf>
    <xf numFmtId="0" fontId="7" fillId="3" borderId="8" xfId="0" applyFont="1" applyFill="1" applyBorder="1" applyAlignment="1" applyProtection="1">
      <alignment horizontal="center" vertical="center" shrinkToFit="1"/>
      <protection locked="0"/>
    </xf>
    <xf numFmtId="176" fontId="3" fillId="3" borderId="10" xfId="0" applyNumberFormat="1" applyFont="1" applyFill="1" applyBorder="1" applyAlignment="1" applyProtection="1">
      <alignment horizontal="center" vertical="center" shrinkToFit="1"/>
      <protection locked="0"/>
    </xf>
    <xf numFmtId="0" fontId="7" fillId="5" borderId="9" xfId="0" applyFont="1" applyFill="1" applyBorder="1" applyAlignment="1" applyProtection="1">
      <alignment vertical="center" shrinkToFit="1"/>
      <protection locked="0"/>
    </xf>
    <xf numFmtId="49" fontId="7" fillId="5" borderId="9" xfId="0" applyNumberFormat="1" applyFont="1" applyFill="1" applyBorder="1" applyAlignment="1" applyProtection="1">
      <alignment vertical="center" shrinkToFit="1"/>
      <protection locked="0"/>
    </xf>
    <xf numFmtId="180" fontId="7" fillId="5" borderId="9" xfId="0" applyNumberFormat="1" applyFont="1" applyFill="1" applyBorder="1" applyAlignment="1" applyProtection="1">
      <alignment vertical="center" shrinkToFit="1"/>
      <protection locked="0"/>
    </xf>
    <xf numFmtId="0" fontId="7" fillId="3" borderId="9" xfId="0" applyFont="1" applyFill="1" applyBorder="1" applyAlignment="1" applyProtection="1">
      <alignment horizontal="center" vertical="center" shrinkToFit="1"/>
      <protection locked="0"/>
    </xf>
    <xf numFmtId="176" fontId="3" fillId="3" borderId="12" xfId="0" applyNumberFormat="1" applyFont="1" applyFill="1" applyBorder="1" applyAlignment="1" applyProtection="1">
      <alignment horizontal="center" vertical="center" shrinkToFit="1"/>
      <protection locked="0"/>
    </xf>
    <xf numFmtId="0" fontId="7" fillId="5" borderId="28" xfId="0" applyFont="1" applyFill="1" applyBorder="1" applyAlignment="1" applyProtection="1">
      <alignment vertical="center" shrinkToFit="1"/>
      <protection locked="0"/>
    </xf>
    <xf numFmtId="49" fontId="7" fillId="5" borderId="28" xfId="0" applyNumberFormat="1" applyFont="1" applyFill="1" applyBorder="1" applyAlignment="1" applyProtection="1">
      <alignment vertical="center" shrinkToFit="1"/>
      <protection locked="0"/>
    </xf>
    <xf numFmtId="180" fontId="7" fillId="5" borderId="28" xfId="0" applyNumberFormat="1" applyFont="1" applyFill="1" applyBorder="1" applyAlignment="1" applyProtection="1">
      <alignment vertical="center" shrinkToFit="1"/>
      <protection locked="0"/>
    </xf>
    <xf numFmtId="0" fontId="7" fillId="3" borderId="28" xfId="0" applyFont="1" applyFill="1" applyBorder="1" applyAlignment="1" applyProtection="1">
      <alignment horizontal="center" vertical="center" shrinkToFit="1"/>
      <protection locked="0"/>
    </xf>
    <xf numFmtId="176" fontId="3" fillId="3" borderId="29" xfId="0" applyNumberFormat="1" applyFont="1" applyFill="1" applyBorder="1" applyAlignment="1" applyProtection="1">
      <alignment horizontal="center" vertical="center" shrinkToFit="1"/>
      <protection locked="0"/>
    </xf>
    <xf numFmtId="176" fontId="3" fillId="3" borderId="24" xfId="0" applyNumberFormat="1" applyFont="1" applyFill="1" applyBorder="1" applyAlignment="1" applyProtection="1">
      <alignment horizontal="center" vertical="center" shrinkToFit="1"/>
      <protection locked="0"/>
    </xf>
    <xf numFmtId="176" fontId="3" fillId="3" borderId="25" xfId="0" applyNumberFormat="1" applyFont="1" applyFill="1" applyBorder="1" applyAlignment="1" applyProtection="1">
      <alignment horizontal="center" vertical="center" shrinkToFit="1"/>
      <protection locked="0"/>
    </xf>
    <xf numFmtId="179" fontId="7" fillId="5" borderId="12" xfId="0" applyNumberFormat="1" applyFont="1" applyFill="1" applyBorder="1" applyAlignment="1" applyProtection="1">
      <alignment horizontal="right" vertical="center" shrinkToFit="1"/>
      <protection locked="0"/>
    </xf>
    <xf numFmtId="0" fontId="7" fillId="5" borderId="13" xfId="0" applyFont="1" applyFill="1" applyBorder="1" applyAlignment="1" applyProtection="1">
      <alignment vertical="center" shrinkToFit="1"/>
      <protection locked="0"/>
    </xf>
    <xf numFmtId="0" fontId="7" fillId="5" borderId="31" xfId="0" applyFont="1" applyFill="1" applyBorder="1" applyAlignment="1" applyProtection="1">
      <alignment vertical="center" shrinkToFit="1"/>
      <protection locked="0"/>
    </xf>
    <xf numFmtId="0" fontId="7" fillId="5" borderId="14" xfId="0" applyFont="1" applyFill="1" applyBorder="1" applyAlignment="1" applyProtection="1">
      <alignment vertical="center" shrinkToFit="1"/>
      <protection locked="0"/>
    </xf>
    <xf numFmtId="49" fontId="7" fillId="5" borderId="14" xfId="0" applyNumberFormat="1" applyFont="1" applyFill="1" applyBorder="1" applyAlignment="1" applyProtection="1">
      <alignment vertical="center" shrinkToFit="1"/>
      <protection locked="0"/>
    </xf>
    <xf numFmtId="0" fontId="7" fillId="3" borderId="14" xfId="0" applyFont="1" applyFill="1" applyBorder="1" applyAlignment="1" applyProtection="1">
      <alignment horizontal="center" vertical="center" shrinkToFit="1"/>
      <protection locked="0"/>
    </xf>
    <xf numFmtId="0" fontId="7" fillId="5" borderId="15" xfId="0" applyFont="1" applyFill="1" applyBorder="1" applyAlignment="1" applyProtection="1">
      <alignment vertical="center" shrinkToFit="1"/>
      <protection locked="0"/>
    </xf>
    <xf numFmtId="14" fontId="13" fillId="7" borderId="9" xfId="0" applyNumberFormat="1" applyFont="1" applyFill="1" applyBorder="1" applyProtection="1">
      <alignment vertical="center"/>
      <protection locked="0"/>
    </xf>
    <xf numFmtId="0" fontId="17" fillId="0" borderId="0" xfId="0" applyFont="1">
      <alignment vertical="center"/>
    </xf>
    <xf numFmtId="0" fontId="11" fillId="0" borderId="0" xfId="0" applyFont="1" applyAlignment="1">
      <alignment horizontal="center" vertical="center"/>
    </xf>
    <xf numFmtId="0" fontId="2" fillId="2" borderId="21" xfId="0" applyFont="1" applyFill="1" applyBorder="1" applyAlignment="1">
      <alignment horizontal="center" vertical="center"/>
    </xf>
    <xf numFmtId="0" fontId="0" fillId="0" borderId="16" xfId="0" applyBorder="1" applyAlignment="1">
      <alignment horizontal="center" vertical="center"/>
    </xf>
    <xf numFmtId="0" fontId="9" fillId="0" borderId="38" xfId="0" applyFont="1" applyBorder="1" applyAlignment="1">
      <alignment horizontal="left" vertical="center"/>
    </xf>
    <xf numFmtId="0" fontId="5" fillId="0" borderId="34" xfId="0" applyFont="1" applyBorder="1" applyAlignment="1">
      <alignment horizontal="center" vertical="center"/>
    </xf>
    <xf numFmtId="0" fontId="5" fillId="0" borderId="36" xfId="0" applyFont="1" applyBorder="1" applyAlignment="1">
      <alignment horizontal="center" vertical="center"/>
    </xf>
    <xf numFmtId="0" fontId="12" fillId="5" borderId="39" xfId="0" applyFont="1" applyFill="1" applyBorder="1" applyAlignment="1">
      <alignment horizontal="right" vertical="center"/>
    </xf>
    <xf numFmtId="0" fontId="12" fillId="5" borderId="39" xfId="0" applyFont="1" applyFill="1" applyBorder="1" applyAlignment="1" applyProtection="1">
      <alignment horizontal="left" vertical="center"/>
      <protection locked="0"/>
    </xf>
    <xf numFmtId="0" fontId="11" fillId="0" borderId="0" xfId="0" applyFont="1" applyAlignment="1">
      <alignment horizontal="left" vertical="center"/>
    </xf>
    <xf numFmtId="0" fontId="10" fillId="0" borderId="0" xfId="0" applyFont="1" applyAlignment="1">
      <alignment horizontal="left" vertical="center"/>
    </xf>
    <xf numFmtId="0" fontId="5" fillId="2" borderId="2"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2" borderId="3" xfId="0" applyFont="1" applyFill="1" applyBorder="1" applyAlignment="1">
      <alignment horizontal="center" vertical="center" wrapText="1"/>
    </xf>
    <xf numFmtId="0" fontId="5" fillId="2" borderId="6" xfId="0" applyFont="1" applyFill="1" applyBorder="1" applyAlignment="1">
      <alignment horizontal="center" vertical="center" wrapText="1"/>
    </xf>
    <xf numFmtId="0" fontId="5" fillId="2" borderId="26" xfId="0" applyFont="1" applyFill="1" applyBorder="1" applyAlignment="1">
      <alignment horizontal="center" vertical="center"/>
    </xf>
    <xf numFmtId="0" fontId="5" fillId="2" borderId="27" xfId="0" applyFont="1" applyFill="1" applyBorder="1" applyAlignment="1">
      <alignment horizontal="center" vertical="center"/>
    </xf>
    <xf numFmtId="0" fontId="5" fillId="2" borderId="1" xfId="0" applyFont="1" applyFill="1" applyBorder="1" applyAlignment="1">
      <alignment horizontal="center" vertical="center"/>
    </xf>
    <xf numFmtId="0" fontId="5" fillId="2" borderId="20" xfId="0" applyFont="1" applyFill="1" applyBorder="1" applyAlignment="1">
      <alignment horizontal="center" vertical="center"/>
    </xf>
    <xf numFmtId="0" fontId="5" fillId="2" borderId="1" xfId="0" applyFont="1" applyFill="1" applyBorder="1" applyAlignment="1">
      <alignment horizontal="center" vertical="center" wrapText="1"/>
    </xf>
    <xf numFmtId="0" fontId="5" fillId="2" borderId="4" xfId="0" applyFont="1" applyFill="1" applyBorder="1" applyAlignment="1">
      <alignment horizontal="center" vertical="center"/>
    </xf>
    <xf numFmtId="0" fontId="2" fillId="2" borderId="19" xfId="0" applyFont="1" applyFill="1" applyBorder="1" applyAlignment="1">
      <alignment horizontal="center" vertical="center" wrapText="1"/>
    </xf>
    <xf numFmtId="0" fontId="0" fillId="0" borderId="18" xfId="0" applyBorder="1" applyAlignment="1">
      <alignment horizontal="center" vertical="center"/>
    </xf>
    <xf numFmtId="0" fontId="2" fillId="2" borderId="2"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0" fillId="0" borderId="22" xfId="0" applyBorder="1" applyAlignment="1">
      <alignment horizontal="center" vertical="center"/>
    </xf>
    <xf numFmtId="0" fontId="5" fillId="0" borderId="35" xfId="0" applyFont="1" applyBorder="1" applyAlignment="1">
      <alignment horizontal="center" vertical="center"/>
    </xf>
    <xf numFmtId="0" fontId="10" fillId="0" borderId="0" xfId="0" applyFont="1" applyAlignment="1">
      <alignment horizontal="left" vertical="center" wrapText="1"/>
    </xf>
    <xf numFmtId="0" fontId="9" fillId="5" borderId="39" xfId="0" applyFont="1" applyFill="1" applyBorder="1" applyAlignment="1">
      <alignment horizontal="right" vertical="center"/>
    </xf>
    <xf numFmtId="0" fontId="9" fillId="5" borderId="39" xfId="0" applyFont="1" applyFill="1" applyBorder="1" applyAlignment="1">
      <alignment horizontal="left" vertical="center"/>
    </xf>
    <xf numFmtId="0" fontId="5" fillId="2" borderId="19" xfId="0" applyFont="1" applyFill="1" applyBorder="1" applyAlignment="1">
      <alignment horizontal="center" vertical="center" wrapText="1"/>
    </xf>
    <xf numFmtId="0" fontId="5" fillId="0" borderId="18" xfId="0" applyFont="1" applyBorder="1" applyAlignment="1">
      <alignment horizontal="center" vertical="center"/>
    </xf>
  </cellXfs>
  <cellStyles count="2">
    <cellStyle name="桁区切り" xfId="1" builtinId="6"/>
    <cellStyle name="標準" xfId="0" builtinId="0"/>
  </cellStyles>
  <dxfs count="8">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
      <font>
        <strike val="0"/>
        <color rgb="FFFF0000"/>
      </font>
    </dxf>
  </dxfs>
  <tableStyles count="0" defaultTableStyle="TableStyleMedium2" defaultPivotStyle="PivotStyleLight16"/>
  <colors>
    <mruColors>
      <color rgb="FFFFFF66"/>
      <color rgb="FF99D6E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oneCellAnchor>
    <xdr:from>
      <xdr:col>1</xdr:col>
      <xdr:colOff>40821</xdr:colOff>
      <xdr:row>711</xdr:row>
      <xdr:rowOff>68035</xdr:rowOff>
    </xdr:from>
    <xdr:ext cx="15514320" cy="2122715"/>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204107" y="22342928"/>
          <a:ext cx="15514320" cy="2122715"/>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（注１）原則として１軒ごとに記載すること。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コンロの熱源に自社</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の旧</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簡易ガスを利用しているか否かにより判断すること。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風呂の熱源に自社の旧簡易ガスを利用しているか否かにより判断すること。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５）自社の旧簡易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ガスを熱源とする暖房機器を少なくとも</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８）消費機器調査の結果帳票については、必要に応じ、提出を求めることがある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1100">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20</xdr:col>
      <xdr:colOff>562153</xdr:colOff>
      <xdr:row>9</xdr:row>
      <xdr:rowOff>191369</xdr:rowOff>
    </xdr:from>
    <xdr:to>
      <xdr:col>26</xdr:col>
      <xdr:colOff>195704</xdr:colOff>
      <xdr:row>12</xdr:row>
      <xdr:rowOff>217967</xdr:rowOff>
    </xdr:to>
    <xdr:sp macro="" textlink="">
      <xdr:nvSpPr>
        <xdr:cNvPr id="5" name="正方形/長方形 4">
          <a:extLst>
            <a:ext uri="{FF2B5EF4-FFF2-40B4-BE49-F238E27FC236}">
              <a16:creationId xmlns:a16="http://schemas.microsoft.com/office/drawing/2014/main" id="{9D3E1941-D5B7-40FA-916F-0462C0EE52CD}"/>
            </a:ext>
          </a:extLst>
        </xdr:cNvPr>
        <xdr:cNvSpPr/>
      </xdr:nvSpPr>
      <xdr:spPr>
        <a:xfrm>
          <a:off x="18575609" y="2320487"/>
          <a:ext cx="3331492" cy="99310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20</xdr:col>
      <xdr:colOff>562153</xdr:colOff>
      <xdr:row>5</xdr:row>
      <xdr:rowOff>28673</xdr:rowOff>
    </xdr:from>
    <xdr:to>
      <xdr:col>26</xdr:col>
      <xdr:colOff>237095</xdr:colOff>
      <xdr:row>9</xdr:row>
      <xdr:rowOff>27210</xdr:rowOff>
    </xdr:to>
    <xdr:pic>
      <xdr:nvPicPr>
        <xdr:cNvPr id="7" name="図 6">
          <a:extLst>
            <a:ext uri="{FF2B5EF4-FFF2-40B4-BE49-F238E27FC236}">
              <a16:creationId xmlns:a16="http://schemas.microsoft.com/office/drawing/2014/main" id="{8610C4BC-329D-F31C-3E1D-72A87C6D2CF7}"/>
            </a:ext>
          </a:extLst>
        </xdr:cNvPr>
        <xdr:cNvPicPr>
          <a:picLocks noChangeAspect="1"/>
        </xdr:cNvPicPr>
      </xdr:nvPicPr>
      <xdr:blipFill>
        <a:blip xmlns:r="http://schemas.openxmlformats.org/officeDocument/2006/relationships" r:embed="rId1"/>
        <a:stretch>
          <a:fillRect/>
        </a:stretch>
      </xdr:blipFill>
      <xdr:spPr>
        <a:xfrm>
          <a:off x="18575609" y="1205291"/>
          <a:ext cx="3372883" cy="954212"/>
        </a:xfrm>
        <a:prstGeom prst="rect">
          <a:avLst/>
        </a:prstGeom>
      </xdr:spPr>
    </xdr:pic>
    <xdr:clientData/>
  </xdr:twoCellAnchor>
  <xdr:twoCellAnchor>
    <xdr:from>
      <xdr:col>19</xdr:col>
      <xdr:colOff>830791</xdr:colOff>
      <xdr:row>1</xdr:row>
      <xdr:rowOff>552</xdr:rowOff>
    </xdr:from>
    <xdr:to>
      <xdr:col>23</xdr:col>
      <xdr:colOff>155299</xdr:colOff>
      <xdr:row>2</xdr:row>
      <xdr:rowOff>124239</xdr:rowOff>
    </xdr:to>
    <xdr:sp macro="" textlink="">
      <xdr:nvSpPr>
        <xdr:cNvPr id="3" name="正方形/長方形 2">
          <a:extLst>
            <a:ext uri="{FF2B5EF4-FFF2-40B4-BE49-F238E27FC236}">
              <a16:creationId xmlns:a16="http://schemas.microsoft.com/office/drawing/2014/main" id="{2AC383F7-AC9C-4F23-ACA6-6CE8B0B0C371}"/>
            </a:ext>
          </a:extLst>
        </xdr:cNvPr>
        <xdr:cNvSpPr/>
      </xdr:nvSpPr>
      <xdr:spPr>
        <a:xfrm>
          <a:off x="17981083" y="201635"/>
          <a:ext cx="2065591" cy="478229"/>
        </a:xfrm>
        <a:prstGeom prst="rect">
          <a:avLst/>
        </a:prstGeom>
        <a:solidFill>
          <a:srgbClr val="FFFF00"/>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b="1">
              <a:solidFill>
                <a:srgbClr val="FF0000"/>
              </a:solidFill>
              <a:latin typeface="Meiryo UI" panose="020B0604030504040204" pitchFamily="50" charset="-128"/>
              <a:ea typeface="Meiryo UI" panose="020B0604030504040204" pitchFamily="50" charset="-128"/>
            </a:rPr>
            <a:t>●報告日を入力してください。</a:t>
          </a:r>
          <a:endParaRPr kumimoji="1" lang="en-US" altLang="ja-JP" sz="1100" b="1">
            <a:solidFill>
              <a:srgbClr val="FF0000"/>
            </a:solidFill>
            <a:latin typeface="Meiryo UI" panose="020B0604030504040204" pitchFamily="50" charset="-128"/>
            <a:ea typeface="Meiryo UI" panose="020B0604030504040204" pitchFamily="50" charset="-128"/>
          </a:endParaRPr>
        </a:p>
      </xdr:txBody>
    </xdr:sp>
    <xdr:clientData/>
  </xdr:twoCellAnchor>
  <xdr:twoCellAnchor>
    <xdr:from>
      <xdr:col>19</xdr:col>
      <xdr:colOff>10583</xdr:colOff>
      <xdr:row>1</xdr:row>
      <xdr:rowOff>105420</xdr:rowOff>
    </xdr:from>
    <xdr:to>
      <xdr:col>19</xdr:col>
      <xdr:colOff>829917</xdr:colOff>
      <xdr:row>1</xdr:row>
      <xdr:rowOff>111125</xdr:rowOff>
    </xdr:to>
    <xdr:cxnSp macro="">
      <xdr:nvCxnSpPr>
        <xdr:cNvPr id="6" name="直線コネクタ 5">
          <a:extLst>
            <a:ext uri="{FF2B5EF4-FFF2-40B4-BE49-F238E27FC236}">
              <a16:creationId xmlns:a16="http://schemas.microsoft.com/office/drawing/2014/main" id="{EF41C9CA-794C-02DB-0124-25977A5E4A0B}"/>
            </a:ext>
          </a:extLst>
        </xdr:cNvPr>
        <xdr:cNvCxnSpPr/>
      </xdr:nvCxnSpPr>
      <xdr:spPr>
        <a:xfrm flipV="1">
          <a:off x="17160875" y="306503"/>
          <a:ext cx="819334" cy="5705"/>
        </a:xfrm>
        <a:prstGeom prst="line">
          <a:avLst/>
        </a:prstGeom>
        <a:ln>
          <a:solidFill>
            <a:srgbClr val="FF0000"/>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20</xdr:col>
      <xdr:colOff>562153</xdr:colOff>
      <xdr:row>13</xdr:row>
      <xdr:rowOff>84797</xdr:rowOff>
    </xdr:from>
    <xdr:to>
      <xdr:col>26</xdr:col>
      <xdr:colOff>195704</xdr:colOff>
      <xdr:row>16</xdr:row>
      <xdr:rowOff>17935</xdr:rowOff>
    </xdr:to>
    <xdr:sp macro="" textlink="">
      <xdr:nvSpPr>
        <xdr:cNvPr id="10" name="正方形/長方形 9">
          <a:extLst>
            <a:ext uri="{FF2B5EF4-FFF2-40B4-BE49-F238E27FC236}">
              <a16:creationId xmlns:a16="http://schemas.microsoft.com/office/drawing/2014/main" id="{CECCC274-36A3-4803-9EF1-40B563E279BA}"/>
            </a:ext>
          </a:extLst>
        </xdr:cNvPr>
        <xdr:cNvSpPr/>
      </xdr:nvSpPr>
      <xdr:spPr>
        <a:xfrm>
          <a:off x="18575609" y="3474576"/>
          <a:ext cx="3331492" cy="815602"/>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562153</xdr:colOff>
      <xdr:row>16</xdr:row>
      <xdr:rowOff>178920</xdr:rowOff>
    </xdr:from>
    <xdr:to>
      <xdr:col>26</xdr:col>
      <xdr:colOff>195704</xdr:colOff>
      <xdr:row>19</xdr:row>
      <xdr:rowOff>66862</xdr:rowOff>
    </xdr:to>
    <xdr:sp macro="" textlink="">
      <xdr:nvSpPr>
        <xdr:cNvPr id="11" name="正方形/長方形 10">
          <a:extLst>
            <a:ext uri="{FF2B5EF4-FFF2-40B4-BE49-F238E27FC236}">
              <a16:creationId xmlns:a16="http://schemas.microsoft.com/office/drawing/2014/main" id="{A816C6B7-DF8F-41F5-B072-08EE811DD15E}"/>
            </a:ext>
          </a:extLst>
        </xdr:cNvPr>
        <xdr:cNvSpPr/>
      </xdr:nvSpPr>
      <xdr:spPr>
        <a:xfrm>
          <a:off x="18575609" y="4451163"/>
          <a:ext cx="3331492" cy="77040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1</xdr:col>
      <xdr:colOff>27214</xdr:colOff>
      <xdr:row>711</xdr:row>
      <xdr:rowOff>72118</xdr:rowOff>
    </xdr:from>
    <xdr:ext cx="15514320" cy="2356758"/>
    <xdr:sp macro="" textlink="">
      <xdr:nvSpPr>
        <xdr:cNvPr id="2" name="テキスト ボックス 1">
          <a:extLst>
            <a:ext uri="{FF2B5EF4-FFF2-40B4-BE49-F238E27FC236}">
              <a16:creationId xmlns:a16="http://schemas.microsoft.com/office/drawing/2014/main" id="{00000000-0008-0000-0100-000002000000}"/>
            </a:ext>
          </a:extLst>
        </xdr:cNvPr>
        <xdr:cNvSpPr txBox="1"/>
      </xdr:nvSpPr>
      <xdr:spPr>
        <a:xfrm>
          <a:off x="190500" y="23939047"/>
          <a:ext cx="15514320" cy="2356758"/>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（注１）原則として１軒ごとに記載すること。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コンロの熱源に自社</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の旧</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簡易ガスを利用しているか否かにより判断すること。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風呂の熱源に自社の旧簡易ガスを利用しているか否かにより判断すること。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５）自社の旧簡易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ガスを熱源とする暖房機器を少なくとも</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８）本表で精緻化を行った場合には、①表においても同一の内容を記載すること。</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９）消費機器調査の結果帳票については、必要に応じ、提出を求めることがある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1100">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20</xdr:col>
      <xdr:colOff>331543</xdr:colOff>
      <xdr:row>8</xdr:row>
      <xdr:rowOff>189921</xdr:rowOff>
    </xdr:from>
    <xdr:to>
      <xdr:col>25</xdr:col>
      <xdr:colOff>617763</xdr:colOff>
      <xdr:row>11</xdr:row>
      <xdr:rowOff>219041</xdr:rowOff>
    </xdr:to>
    <xdr:sp macro="" textlink="">
      <xdr:nvSpPr>
        <xdr:cNvPr id="5" name="正方形/長方形 4">
          <a:extLst>
            <a:ext uri="{FF2B5EF4-FFF2-40B4-BE49-F238E27FC236}">
              <a16:creationId xmlns:a16="http://schemas.microsoft.com/office/drawing/2014/main" id="{1B05C52E-C620-47CC-988C-CD9DDA813BB7}"/>
            </a:ext>
          </a:extLst>
        </xdr:cNvPr>
        <xdr:cNvSpPr/>
      </xdr:nvSpPr>
      <xdr:spPr>
        <a:xfrm>
          <a:off x="18328780" y="2287092"/>
          <a:ext cx="3377667" cy="1056817"/>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20</xdr:col>
      <xdr:colOff>331543</xdr:colOff>
      <xdr:row>3</xdr:row>
      <xdr:rowOff>20552</xdr:rowOff>
    </xdr:from>
    <xdr:to>
      <xdr:col>26</xdr:col>
      <xdr:colOff>8981</xdr:colOff>
      <xdr:row>8</xdr:row>
      <xdr:rowOff>11046</xdr:rowOff>
    </xdr:to>
    <xdr:pic>
      <xdr:nvPicPr>
        <xdr:cNvPr id="11" name="図 10">
          <a:extLst>
            <a:ext uri="{FF2B5EF4-FFF2-40B4-BE49-F238E27FC236}">
              <a16:creationId xmlns:a16="http://schemas.microsoft.com/office/drawing/2014/main" id="{EF6220C5-0378-BE11-8697-5A6FAFB1D8FC}"/>
            </a:ext>
          </a:extLst>
        </xdr:cNvPr>
        <xdr:cNvPicPr>
          <a:picLocks noChangeAspect="1"/>
        </xdr:cNvPicPr>
      </xdr:nvPicPr>
      <xdr:blipFill>
        <a:blip xmlns:r="http://schemas.openxmlformats.org/officeDocument/2006/relationships" r:embed="rId1"/>
        <a:stretch>
          <a:fillRect/>
        </a:stretch>
      </xdr:blipFill>
      <xdr:spPr>
        <a:xfrm>
          <a:off x="18328780" y="1039894"/>
          <a:ext cx="3390350" cy="1065148"/>
        </a:xfrm>
        <a:prstGeom prst="rect">
          <a:avLst/>
        </a:prstGeom>
      </xdr:spPr>
    </xdr:pic>
    <xdr:clientData/>
  </xdr:twoCellAnchor>
  <xdr:twoCellAnchor>
    <xdr:from>
      <xdr:col>20</xdr:col>
      <xdr:colOff>331543</xdr:colOff>
      <xdr:row>12</xdr:row>
      <xdr:rowOff>102306</xdr:rowOff>
    </xdr:from>
    <xdr:to>
      <xdr:col>26</xdr:col>
      <xdr:colOff>12156</xdr:colOff>
      <xdr:row>15</xdr:row>
      <xdr:rowOff>19837</xdr:rowOff>
    </xdr:to>
    <xdr:sp macro="" textlink="">
      <xdr:nvSpPr>
        <xdr:cNvPr id="3" name="正方形/長方形 2">
          <a:extLst>
            <a:ext uri="{FF2B5EF4-FFF2-40B4-BE49-F238E27FC236}">
              <a16:creationId xmlns:a16="http://schemas.microsoft.com/office/drawing/2014/main" id="{E6ED8B31-5886-44B2-9674-C7D20A24FBA5}"/>
            </a:ext>
          </a:extLst>
        </xdr:cNvPr>
        <xdr:cNvSpPr/>
      </xdr:nvSpPr>
      <xdr:spPr>
        <a:xfrm>
          <a:off x="18328780" y="3519609"/>
          <a:ext cx="3390350" cy="794833"/>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20</xdr:col>
      <xdr:colOff>331543</xdr:colOff>
      <xdr:row>15</xdr:row>
      <xdr:rowOff>201886</xdr:rowOff>
    </xdr:from>
    <xdr:to>
      <xdr:col>26</xdr:col>
      <xdr:colOff>8149</xdr:colOff>
      <xdr:row>18</xdr:row>
      <xdr:rowOff>83744</xdr:rowOff>
    </xdr:to>
    <xdr:sp macro="" textlink="">
      <xdr:nvSpPr>
        <xdr:cNvPr id="4" name="正方形/長方形 3">
          <a:extLst>
            <a:ext uri="{FF2B5EF4-FFF2-40B4-BE49-F238E27FC236}">
              <a16:creationId xmlns:a16="http://schemas.microsoft.com/office/drawing/2014/main" id="{95EB2246-18D3-4564-8831-103F162907A2}"/>
            </a:ext>
          </a:extLst>
        </xdr:cNvPr>
        <xdr:cNvSpPr/>
      </xdr:nvSpPr>
      <xdr:spPr>
        <a:xfrm>
          <a:off x="18328780" y="4496491"/>
          <a:ext cx="3386343" cy="759161"/>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1</xdr:col>
      <xdr:colOff>54427</xdr:colOff>
      <xdr:row>711</xdr:row>
      <xdr:rowOff>78920</xdr:rowOff>
    </xdr:from>
    <xdr:ext cx="15514320" cy="2370366"/>
    <xdr:sp macro="" textlink="">
      <xdr:nvSpPr>
        <xdr:cNvPr id="2" name="テキスト ボックス 1">
          <a:extLst>
            <a:ext uri="{FF2B5EF4-FFF2-40B4-BE49-F238E27FC236}">
              <a16:creationId xmlns:a16="http://schemas.microsoft.com/office/drawing/2014/main" id="{00000000-0008-0000-0200-000002000000}"/>
            </a:ext>
          </a:extLst>
        </xdr:cNvPr>
        <xdr:cNvSpPr txBox="1"/>
      </xdr:nvSpPr>
      <xdr:spPr>
        <a:xfrm>
          <a:off x="217713" y="22340206"/>
          <a:ext cx="15514320" cy="2370366"/>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2</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コンロ</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の熱源に自社の他燃料を利用しているか否かにより判断すること。</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風呂の熱源に自社の他燃料を利用しているか否かにより判断すること。</a:t>
          </a: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５）自社の他燃料</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を熱源とする暖房機器を少なくとも</a:t>
          </a:r>
          <a:r>
            <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以上</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８）消費機器調査の結果帳票については、必要に応じ、提出を求めることがある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lang="ja-JP" altLang="ja-JP" sz="1100">
            <a:effectLst/>
            <a:latin typeface="Meiryo UI" panose="020B0604030504040204" pitchFamily="50" charset="-128"/>
            <a:ea typeface="Meiryo UI" panose="020B0604030504040204" pitchFamily="50" charset="-128"/>
            <a:cs typeface="Meiryo UI" panose="020B0604030504040204" pitchFamily="50" charset="-128"/>
          </a:endParaRPr>
        </a:p>
        <a:p>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22</xdr:col>
      <xdr:colOff>273297</xdr:colOff>
      <xdr:row>8</xdr:row>
      <xdr:rowOff>203707</xdr:rowOff>
    </xdr:from>
    <xdr:to>
      <xdr:col>27</xdr:col>
      <xdr:colOff>583164</xdr:colOff>
      <xdr:row>11</xdr:row>
      <xdr:rowOff>162143</xdr:rowOff>
    </xdr:to>
    <xdr:sp macro="" textlink="">
      <xdr:nvSpPr>
        <xdr:cNvPr id="5" name="正方形/長方形 4">
          <a:extLst>
            <a:ext uri="{FF2B5EF4-FFF2-40B4-BE49-F238E27FC236}">
              <a16:creationId xmlns:a16="http://schemas.microsoft.com/office/drawing/2014/main" id="{C8D670B2-02B2-4FEA-B9F9-A29440FE4840}"/>
            </a:ext>
          </a:extLst>
        </xdr:cNvPr>
        <xdr:cNvSpPr/>
      </xdr:nvSpPr>
      <xdr:spPr>
        <a:xfrm>
          <a:off x="20378374" y="2020784"/>
          <a:ext cx="3387175" cy="969551"/>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22</xdr:col>
      <xdr:colOff>276472</xdr:colOff>
      <xdr:row>3</xdr:row>
      <xdr:rowOff>105258</xdr:rowOff>
    </xdr:from>
    <xdr:to>
      <xdr:col>27</xdr:col>
      <xdr:colOff>580487</xdr:colOff>
      <xdr:row>8</xdr:row>
      <xdr:rowOff>9604</xdr:rowOff>
    </xdr:to>
    <xdr:pic>
      <xdr:nvPicPr>
        <xdr:cNvPr id="7" name="図 6">
          <a:extLst>
            <a:ext uri="{FF2B5EF4-FFF2-40B4-BE49-F238E27FC236}">
              <a16:creationId xmlns:a16="http://schemas.microsoft.com/office/drawing/2014/main" id="{B0290E07-3131-65E3-796B-81C76BB8DCB9}"/>
            </a:ext>
          </a:extLst>
        </xdr:cNvPr>
        <xdr:cNvPicPr>
          <a:picLocks noChangeAspect="1"/>
        </xdr:cNvPicPr>
      </xdr:nvPicPr>
      <xdr:blipFill>
        <a:blip xmlns:r="http://schemas.openxmlformats.org/officeDocument/2006/relationships" r:embed="rId1"/>
        <a:stretch>
          <a:fillRect/>
        </a:stretch>
      </xdr:blipFill>
      <xdr:spPr>
        <a:xfrm>
          <a:off x="20381549" y="823296"/>
          <a:ext cx="3387673" cy="1003385"/>
        </a:xfrm>
        <a:prstGeom prst="rect">
          <a:avLst/>
        </a:prstGeom>
      </xdr:spPr>
    </xdr:pic>
    <xdr:clientData/>
  </xdr:twoCellAnchor>
  <xdr:twoCellAnchor>
    <xdr:from>
      <xdr:col>22</xdr:col>
      <xdr:colOff>273297</xdr:colOff>
      <xdr:row>12</xdr:row>
      <xdr:rowOff>66344</xdr:rowOff>
    </xdr:from>
    <xdr:to>
      <xdr:col>27</xdr:col>
      <xdr:colOff>579989</xdr:colOff>
      <xdr:row>15</xdr:row>
      <xdr:rowOff>278</xdr:rowOff>
    </xdr:to>
    <xdr:sp macro="" textlink="">
      <xdr:nvSpPr>
        <xdr:cNvPr id="3" name="正方形/長方形 2">
          <a:extLst>
            <a:ext uri="{FF2B5EF4-FFF2-40B4-BE49-F238E27FC236}">
              <a16:creationId xmlns:a16="http://schemas.microsoft.com/office/drawing/2014/main" id="{9841DED4-13FA-4100-9947-DA2E95759CC9}"/>
            </a:ext>
          </a:extLst>
        </xdr:cNvPr>
        <xdr:cNvSpPr/>
      </xdr:nvSpPr>
      <xdr:spPr>
        <a:xfrm>
          <a:off x="20378374" y="3187613"/>
          <a:ext cx="3384000" cy="81316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22</xdr:col>
      <xdr:colOff>276472</xdr:colOff>
      <xdr:row>15</xdr:row>
      <xdr:rowOff>200732</xdr:rowOff>
    </xdr:from>
    <xdr:to>
      <xdr:col>27</xdr:col>
      <xdr:colOff>583164</xdr:colOff>
      <xdr:row>18</xdr:row>
      <xdr:rowOff>86294</xdr:rowOff>
    </xdr:to>
    <xdr:sp macro="" textlink="">
      <xdr:nvSpPr>
        <xdr:cNvPr id="4" name="正方形/長方形 3">
          <a:extLst>
            <a:ext uri="{FF2B5EF4-FFF2-40B4-BE49-F238E27FC236}">
              <a16:creationId xmlns:a16="http://schemas.microsoft.com/office/drawing/2014/main" id="{AFD3A627-3564-4895-8253-34CF8002A935}"/>
            </a:ext>
          </a:extLst>
        </xdr:cNvPr>
        <xdr:cNvSpPr/>
      </xdr:nvSpPr>
      <xdr:spPr>
        <a:xfrm>
          <a:off x="20381549" y="4201232"/>
          <a:ext cx="3384000" cy="764793"/>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drawings/drawing4.xml><?xml version="1.0" encoding="utf-8"?>
<xdr:wsDr xmlns:xdr="http://schemas.openxmlformats.org/drawingml/2006/spreadsheetDrawing" xmlns:a="http://schemas.openxmlformats.org/drawingml/2006/main">
  <xdr:oneCellAnchor>
    <xdr:from>
      <xdr:col>1</xdr:col>
      <xdr:colOff>40822</xdr:colOff>
      <xdr:row>711</xdr:row>
      <xdr:rowOff>106131</xdr:rowOff>
    </xdr:from>
    <xdr:ext cx="15514320" cy="2166259"/>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204108" y="22367417"/>
          <a:ext cx="15514320" cy="2166259"/>
        </a:xfrm>
        <a:prstGeom prst="rect">
          <a:avLst/>
        </a:prstGeom>
        <a:solidFill>
          <a:schemeClr val="bg1">
            <a:lumMod val="85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（注１）原則として１軒ごとに記載すること。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プルダウンリスト（戸建住宅</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業工用）から選択すること。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３）</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コンロの熱源に関係会社の他燃料を利用しているか否かにより判断すること。</a:t>
          </a:r>
          <a:endParaRPr kumimoji="1" lang="en-US" altLang="ja-JP"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４）</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風呂の熱源に関係会社の他燃料を利用しているか否かにより判断すること。</a:t>
          </a:r>
        </a:p>
        <a:p>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b="0">
              <a:solidFill>
                <a:sysClr val="windowText" lastClr="000000"/>
              </a:solidFill>
              <a:effectLst/>
              <a:latin typeface="Meiryo UI" panose="020B0604030504040204" pitchFamily="50" charset="-128"/>
              <a:ea typeface="Meiryo UI" panose="020B0604030504040204" pitchFamily="50" charset="-128"/>
              <a:cs typeface="Meiryo UI" panose="020B0604030504040204" pitchFamily="50" charset="-128"/>
            </a:rPr>
            <a:t>５）関係会社の他燃料</a:t>
          </a:r>
          <a:r>
            <a:rPr kumimoji="1" lang="ja-JP" altLang="en-US" sz="1100" b="0">
              <a:solidFill>
                <a:sysClr val="windowText" lastClr="000000"/>
              </a:solidFill>
              <a:latin typeface="Meiryo UI" panose="020B0604030504040204" pitchFamily="50" charset="-128"/>
              <a:ea typeface="Meiryo UI" panose="020B0604030504040204" pitchFamily="50" charset="-128"/>
              <a:cs typeface="Meiryo UI" panose="020B0604030504040204" pitchFamily="50" charset="-128"/>
            </a:rPr>
            <a:t>を熱源と</a:t>
          </a:r>
          <a:r>
            <a:rPr kumimoji="1" lang="ja-JP" altLang="en-US" sz="1100" b="0">
              <a:latin typeface="Meiryo UI" panose="020B0604030504040204" pitchFamily="50" charset="-128"/>
              <a:ea typeface="Meiryo UI" panose="020B0604030504040204" pitchFamily="50" charset="-128"/>
              <a:cs typeface="Meiryo UI" panose="020B0604030504040204" pitchFamily="50" charset="-128"/>
            </a:rPr>
            <a:t>する暖房</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機器を少なくとも</a:t>
          </a:r>
          <a:r>
            <a:rPr kumimoji="1" lang="en-US" altLang="ja-JP" sz="1100">
              <a:latin typeface="Meiryo UI" panose="020B0604030504040204" pitchFamily="50" charset="-128"/>
              <a:ea typeface="Meiryo UI" panose="020B0604030504040204" pitchFamily="50" charset="-128"/>
              <a:cs typeface="Meiryo UI" panose="020B0604030504040204" pitchFamily="50" charset="-128"/>
            </a:rPr>
            <a:t>1</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以上所持していることが確認できた場合に記載すること。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６）調査時点から</a:t>
          </a:r>
          <a:r>
            <a:rPr kumimoji="1" lang="en-US"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48</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ヶ月以内に行った消費機器調査日を</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記載すること。</a:t>
          </a:r>
        </a:p>
        <a:p>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７）消費機器調査</a:t>
          </a:r>
          <a:r>
            <a:rPr kumimoji="1" lang="ja-JP" altLang="en-US" sz="1100">
              <a:latin typeface="Meiryo UI" panose="020B0604030504040204" pitchFamily="50" charset="-128"/>
              <a:ea typeface="Meiryo UI" panose="020B0604030504040204" pitchFamily="50" charset="-128"/>
              <a:cs typeface="Meiryo UI" panose="020B0604030504040204" pitchFamily="50" charset="-128"/>
            </a:rPr>
            <a:t>以外の調査の場合には、調査内容を記載すること。</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a:p>
          <a:pPr marL="0" marR="0" indent="0" defTabSz="914400" eaLnBrk="1" fontAlgn="auto" latinLnBrk="0" hangingPunct="1">
            <a:lnSpc>
              <a:spcPct val="100000"/>
            </a:lnSpc>
            <a:spcBef>
              <a:spcPts val="0"/>
            </a:spcBef>
            <a:spcAft>
              <a:spcPts val="0"/>
            </a:spcAft>
            <a:buClrTx/>
            <a:buSzTx/>
            <a:buFontTx/>
            <a:buNone/>
            <a:tabLst/>
            <a:defRPr/>
          </a:pP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注</a:t>
          </a:r>
          <a:r>
            <a:rPr kumimoji="1" lang="ja-JP" altLang="en-US"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８）消費機器調査の結果帳票については、必要に応じ、提出を求めることがある</a:t>
          </a:r>
          <a:r>
            <a:rPr kumimoji="1" lang="ja-JP" altLang="ja-JP" sz="1100">
              <a:solidFill>
                <a:schemeClr val="tx1"/>
              </a:solidFill>
              <a:effectLst/>
              <a:latin typeface="Meiryo UI" panose="020B0604030504040204" pitchFamily="50" charset="-128"/>
              <a:ea typeface="Meiryo UI" panose="020B0604030504040204" pitchFamily="50" charset="-128"/>
              <a:cs typeface="Meiryo UI" panose="020B0604030504040204" pitchFamily="50" charset="-128"/>
            </a:rPr>
            <a:t>。</a:t>
          </a:r>
          <a:endParaRPr kumimoji="1" lang="en-US" altLang="ja-JP" sz="1100">
            <a:latin typeface="Meiryo UI" panose="020B0604030504040204" pitchFamily="50" charset="-128"/>
            <a:ea typeface="Meiryo UI" panose="020B0604030504040204" pitchFamily="50" charset="-128"/>
            <a:cs typeface="Meiryo UI" panose="020B0604030504040204" pitchFamily="50" charset="-128"/>
          </a:endParaRPr>
        </a:p>
      </xdr:txBody>
    </xdr:sp>
    <xdr:clientData/>
  </xdr:oneCellAnchor>
  <xdr:twoCellAnchor>
    <xdr:from>
      <xdr:col>22</xdr:col>
      <xdr:colOff>364836</xdr:colOff>
      <xdr:row>8</xdr:row>
      <xdr:rowOff>112925</xdr:rowOff>
    </xdr:from>
    <xdr:to>
      <xdr:col>28</xdr:col>
      <xdr:colOff>34515</xdr:colOff>
      <xdr:row>11</xdr:row>
      <xdr:rowOff>93510</xdr:rowOff>
    </xdr:to>
    <xdr:sp macro="" textlink="">
      <xdr:nvSpPr>
        <xdr:cNvPr id="5" name="正方形/長方形 4">
          <a:extLst>
            <a:ext uri="{FF2B5EF4-FFF2-40B4-BE49-F238E27FC236}">
              <a16:creationId xmlns:a16="http://schemas.microsoft.com/office/drawing/2014/main" id="{C1B65F4D-7367-4694-AE99-AFE4C8C91015}"/>
            </a:ext>
          </a:extLst>
        </xdr:cNvPr>
        <xdr:cNvSpPr/>
      </xdr:nvSpPr>
      <xdr:spPr>
        <a:xfrm>
          <a:off x="20768389" y="1917662"/>
          <a:ext cx="3354350" cy="995749"/>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●「指定旧供給地点の名称」は</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「①自社の旧簡易ガス」シートの記入内容が反映されます。「①自社の旧簡易ガス」シートで記入してください。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editAs="oneCell">
    <xdr:from>
      <xdr:col>22</xdr:col>
      <xdr:colOff>364836</xdr:colOff>
      <xdr:row>2</xdr:row>
      <xdr:rowOff>160332</xdr:rowOff>
    </xdr:from>
    <xdr:to>
      <xdr:col>28</xdr:col>
      <xdr:colOff>46647</xdr:colOff>
      <xdr:row>7</xdr:row>
      <xdr:rowOff>44868</xdr:rowOff>
    </xdr:to>
    <xdr:pic>
      <xdr:nvPicPr>
        <xdr:cNvPr id="7" name="図 6">
          <a:extLst>
            <a:ext uri="{FF2B5EF4-FFF2-40B4-BE49-F238E27FC236}">
              <a16:creationId xmlns:a16="http://schemas.microsoft.com/office/drawing/2014/main" id="{0DE03807-AF8A-8D3C-1F48-5626AAFA4947}"/>
            </a:ext>
          </a:extLst>
        </xdr:cNvPr>
        <xdr:cNvPicPr>
          <a:picLocks noChangeAspect="1"/>
        </xdr:cNvPicPr>
      </xdr:nvPicPr>
      <xdr:blipFill>
        <a:blip xmlns:r="http://schemas.openxmlformats.org/officeDocument/2006/relationships" r:embed="rId1"/>
        <a:stretch>
          <a:fillRect/>
        </a:stretch>
      </xdr:blipFill>
      <xdr:spPr>
        <a:xfrm>
          <a:off x="20768389" y="674181"/>
          <a:ext cx="3369657" cy="1040737"/>
        </a:xfrm>
        <a:prstGeom prst="rect">
          <a:avLst/>
        </a:prstGeom>
      </xdr:spPr>
    </xdr:pic>
    <xdr:clientData/>
  </xdr:twoCellAnchor>
  <xdr:twoCellAnchor>
    <xdr:from>
      <xdr:col>22</xdr:col>
      <xdr:colOff>364836</xdr:colOff>
      <xdr:row>11</xdr:row>
      <xdr:rowOff>293079</xdr:rowOff>
    </xdr:from>
    <xdr:to>
      <xdr:col>28</xdr:col>
      <xdr:colOff>57815</xdr:colOff>
      <xdr:row>14</xdr:row>
      <xdr:rowOff>212082</xdr:rowOff>
    </xdr:to>
    <xdr:sp macro="" textlink="">
      <xdr:nvSpPr>
        <xdr:cNvPr id="3" name="正方形/長方形 2">
          <a:extLst>
            <a:ext uri="{FF2B5EF4-FFF2-40B4-BE49-F238E27FC236}">
              <a16:creationId xmlns:a16="http://schemas.microsoft.com/office/drawing/2014/main" id="{45D4796E-6B5F-4931-BA4D-3BF5239EAA37}"/>
            </a:ext>
          </a:extLst>
        </xdr:cNvPr>
        <xdr:cNvSpPr/>
      </xdr:nvSpPr>
      <xdr:spPr>
        <a:xfrm>
          <a:off x="20768389" y="3112980"/>
          <a:ext cx="3377650" cy="821372"/>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●所在地の重複チェックにて</a:t>
          </a:r>
          <a:r>
            <a:rPr kumimoji="1" lang="ja-JP" altLang="en-US" sz="1100">
              <a:solidFill>
                <a:srgbClr val="FF0000"/>
              </a:solidFill>
              <a:latin typeface="Meiryo UI" panose="020B0604030504040204" pitchFamily="50" charset="-128"/>
              <a:ea typeface="Meiryo UI" panose="020B0604030504040204" pitchFamily="50" charset="-128"/>
            </a:rPr>
            <a:t>重複あり</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重複が発生しないよう修正してください。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twoCellAnchor>
    <xdr:from>
      <xdr:col>22</xdr:col>
      <xdr:colOff>364836</xdr:colOff>
      <xdr:row>15</xdr:row>
      <xdr:rowOff>114036</xdr:rowOff>
    </xdr:from>
    <xdr:to>
      <xdr:col>28</xdr:col>
      <xdr:colOff>57815</xdr:colOff>
      <xdr:row>17</xdr:row>
      <xdr:rowOff>275932</xdr:rowOff>
    </xdr:to>
    <xdr:sp macro="" textlink="">
      <xdr:nvSpPr>
        <xdr:cNvPr id="4" name="正方形/長方形 3">
          <a:extLst>
            <a:ext uri="{FF2B5EF4-FFF2-40B4-BE49-F238E27FC236}">
              <a16:creationId xmlns:a16="http://schemas.microsoft.com/office/drawing/2014/main" id="{7C42DAF7-B84D-4D9F-8C5E-7AC37C3B9603}"/>
            </a:ext>
          </a:extLst>
        </xdr:cNvPr>
        <xdr:cNvSpPr/>
      </xdr:nvSpPr>
      <xdr:spPr>
        <a:xfrm>
          <a:off x="20768389" y="4137095"/>
          <a:ext cx="3377650" cy="763475"/>
        </a:xfrm>
        <a:prstGeom prst="rect">
          <a:avLst/>
        </a:prstGeom>
        <a:solidFill>
          <a:schemeClr val="bg1"/>
        </a:solidFill>
        <a:ln/>
      </xdr:spPr>
      <xdr:style>
        <a:lnRef idx="2">
          <a:schemeClr val="accent6"/>
        </a:lnRef>
        <a:fillRef idx="1">
          <a:schemeClr val="lt1"/>
        </a:fillRef>
        <a:effectRef idx="0">
          <a:schemeClr val="accent6"/>
        </a:effectRef>
        <a:fontRef idx="minor">
          <a:schemeClr val="dk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●期間内チェックにて</a:t>
          </a:r>
          <a:r>
            <a:rPr kumimoji="1" lang="ja-JP" altLang="en-US" sz="1100">
              <a:solidFill>
                <a:srgbClr val="FF0000"/>
              </a:solidFill>
              <a:latin typeface="Meiryo UI" panose="020B0604030504040204" pitchFamily="50" charset="-128"/>
              <a:ea typeface="Meiryo UI" panose="020B0604030504040204" pitchFamily="50" charset="-128"/>
            </a:rPr>
            <a:t>期間外</a:t>
          </a:r>
          <a:r>
            <a:rPr kumimoji="1" lang="ja-JP" altLang="en-US" sz="1100">
              <a:solidFill>
                <a:sysClr val="windowText" lastClr="000000"/>
              </a:solidFill>
              <a:latin typeface="Meiryo UI" panose="020B0604030504040204" pitchFamily="50" charset="-128"/>
              <a:ea typeface="Meiryo UI" panose="020B0604030504040204" pitchFamily="50" charset="-128"/>
            </a:rPr>
            <a:t>と判定された場合、</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a:p>
          <a:pPr algn="l"/>
          <a:r>
            <a:rPr kumimoji="1" lang="ja-JP" altLang="en-US" sz="1100">
              <a:solidFill>
                <a:sysClr val="windowText" lastClr="000000"/>
              </a:solidFill>
              <a:latin typeface="Meiryo UI" panose="020B0604030504040204" pitchFamily="50" charset="-128"/>
              <a:ea typeface="Meiryo UI" panose="020B0604030504040204" pitchFamily="50" charset="-128"/>
            </a:rPr>
            <a:t>期間内になるよう修正してください。</a:t>
          </a:r>
          <a:endParaRPr kumimoji="1" lang="en-US" altLang="ja-JP" sz="1100">
            <a:solidFill>
              <a:sysClr val="windowText" lastClr="000000"/>
            </a:solidFill>
            <a:latin typeface="Meiryo UI" panose="020B0604030504040204" pitchFamily="50" charset="-128"/>
            <a:ea typeface="Meiryo UI" panose="020B0604030504040204" pitchFamily="50" charset="-128"/>
          </a:endParaRPr>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outlinePr summaryBelow="0"/>
    <pageSetUpPr fitToPage="1"/>
  </sheetPr>
  <dimension ref="A1:V711"/>
  <sheetViews>
    <sheetView tabSelected="1" view="pageBreakPreview" zoomScale="55" zoomScaleNormal="70" zoomScaleSheetLayoutView="55" workbookViewId="0">
      <selection activeCell="E17" sqref="E17"/>
    </sheetView>
  </sheetViews>
  <sheetFormatPr defaultColWidth="8.88671875" defaultRowHeight="17.399999999999999" outlineLevelRow="6" x14ac:dyDescent="0.2"/>
  <cols>
    <col min="1" max="1" width="2.109375" style="5" customWidth="1"/>
    <col min="2" max="2" width="4.44140625" style="4" customWidth="1"/>
    <col min="3" max="5" width="20.6640625" style="5" customWidth="1"/>
    <col min="6" max="6" width="15.6640625" style="5" customWidth="1"/>
    <col min="7" max="7" width="15.6640625" style="4" customWidth="1"/>
    <col min="8" max="13" width="8.109375" style="1" customWidth="1"/>
    <col min="14" max="14" width="15.6640625" style="2" customWidth="1"/>
    <col min="15" max="15" width="19.109375" style="2" customWidth="1"/>
    <col min="16" max="16" width="15.6640625" style="5" customWidth="1"/>
    <col min="17" max="17" width="30.6640625" style="5" customWidth="1"/>
    <col min="18" max="18" width="17.88671875" style="5" hidden="1" customWidth="1"/>
    <col min="19" max="19" width="16.44140625" style="5" customWidth="1"/>
    <col min="20" max="20" width="12.6640625" style="5" customWidth="1"/>
    <col min="21" max="16384" width="8.88671875" style="5"/>
  </cols>
  <sheetData>
    <row r="1" spans="1:22" customFormat="1" ht="15.45" customHeight="1" x14ac:dyDescent="0.2">
      <c r="S1" s="38" t="s">
        <v>0</v>
      </c>
    </row>
    <row r="2" spans="1:22" ht="27.75" customHeight="1" x14ac:dyDescent="0.2">
      <c r="A2" s="82" t="s">
        <v>1</v>
      </c>
      <c r="B2" s="82"/>
      <c r="C2" s="82"/>
      <c r="D2" s="82"/>
      <c r="E2" s="82"/>
      <c r="F2" s="82"/>
      <c r="G2" s="82"/>
      <c r="H2" s="82"/>
      <c r="I2" s="82"/>
      <c r="J2" s="82"/>
      <c r="K2" s="82"/>
      <c r="L2" s="82"/>
      <c r="M2" s="82"/>
      <c r="N2" s="82"/>
      <c r="O2" s="82"/>
      <c r="P2" s="82"/>
      <c r="Q2" s="82"/>
      <c r="R2" s="33"/>
      <c r="S2" s="71"/>
    </row>
    <row r="3" spans="1:22" ht="15" customHeight="1" x14ac:dyDescent="0.2">
      <c r="A3" s="33"/>
      <c r="B3" s="33"/>
      <c r="C3" s="33"/>
      <c r="D3" s="33"/>
      <c r="E3" s="33"/>
      <c r="F3" s="33"/>
      <c r="G3" s="33"/>
      <c r="H3" s="33"/>
      <c r="I3" s="33"/>
      <c r="J3" s="33"/>
      <c r="K3" s="33"/>
      <c r="L3" s="33"/>
      <c r="M3" s="33"/>
      <c r="N3" s="33"/>
      <c r="O3" s="33"/>
      <c r="P3" s="33"/>
      <c r="Q3" s="33"/>
      <c r="R3" s="33"/>
      <c r="S3" s="73" t="s">
        <v>2</v>
      </c>
      <c r="T3" s="73"/>
    </row>
    <row r="4" spans="1:22" ht="15" customHeight="1" x14ac:dyDescent="0.2">
      <c r="A4" s="33"/>
      <c r="B4" s="33"/>
      <c r="C4" s="33"/>
      <c r="D4" s="33"/>
      <c r="E4" s="33"/>
      <c r="F4" s="33"/>
      <c r="G4" s="33"/>
      <c r="H4" s="33"/>
      <c r="I4" s="33"/>
      <c r="J4" s="33"/>
      <c r="K4" s="33"/>
      <c r="L4" s="33"/>
      <c r="M4" s="33"/>
      <c r="N4" s="33"/>
      <c r="O4" s="33"/>
      <c r="P4" s="33"/>
      <c r="Q4" s="33"/>
      <c r="R4" s="33"/>
      <c r="S4" s="39" t="s">
        <v>3</v>
      </c>
      <c r="T4" s="39">
        <f>COUNTIFS($H$11:$H$710,"有",$J$11:$J$710,"有",$L$11:$L$710,"有")</f>
        <v>0</v>
      </c>
      <c r="V4" s="5" t="s">
        <v>42</v>
      </c>
    </row>
    <row r="5" spans="1:22" ht="18.75" customHeight="1" x14ac:dyDescent="0.2">
      <c r="A5" s="3"/>
      <c r="N5" s="10" t="s">
        <v>4</v>
      </c>
      <c r="O5" s="36" t="e">
        <f>EOMONTH('②自社の旧簡易ガス (新築・既築獲得)'!O5,-13)+1</f>
        <v>#NUM!</v>
      </c>
      <c r="P5" s="35" t="s">
        <v>5</v>
      </c>
      <c r="Q5" s="45" t="e">
        <f>EOMONTH('②自社の旧簡易ガス (新築・既築獲得)'!O5,35)</f>
        <v>#NUM!</v>
      </c>
      <c r="R5" s="9" t="e">
        <f>O5</f>
        <v>#NUM!</v>
      </c>
      <c r="S5" s="39" t="s">
        <v>6</v>
      </c>
      <c r="T5" s="39">
        <f>COUNTIFS($H$11:$H$710,"有",$J$11:$J$710,"有",$L$11:$L$710,"&lt;&gt;有")</f>
        <v>0</v>
      </c>
      <c r="V5" s="5" t="str">
        <f>IF(ISERROR(VALUE(S2)),"提出日未入力",(
IF(MONTH(S2)=1,YEAR(S2)&amp;"/2/15",
IF(MONTH(S2)=2,IF(DAY(S2)&lt;=15,YEAR(S2)&amp;"/2/15",YEAR(S2)&amp;"/5/15"),
IF(MONTH(S2)=3,YEAR(S2)&amp;"/5/15",
IF(MONTH(S2)=4,YEAR(S2)&amp;"/5/15",
IF(MONTH(S2)=5,IF(DAY(S2)&lt;=15,YEAR(S2)&amp;"/5/15",YEAR(S2)&amp;"/8/15"),
IF(MONTH(S2)=6,YEAR(S2)&amp;"/8/15",
IF(MONTH(S2)=7,YEAR(S2)&amp;"/8/15",
IF(MONTH(S2)=8,IF(DAY(S2)&lt;=15,YEAR(S2)&amp;"/8/15",YEAR(S2)&amp;"/11/15"),
IF(MONTH(S2)=9,YEAR(S2)&amp;"/11/15",
IF(MONTH(S2)=10,YEAR(S2)&amp;"/11/15",
IF(MONTH(S2)=11,IF(DAY(S2)&lt;=15,YEAR(S2)&amp;"/11/15",(YEAR(S2)+1)&amp;"/2/15"),
IF(MONTH(S2)=12,(YEAR(S2)+1)&amp;"/2/15",""))))))))))))))</f>
        <v>1900/2/15</v>
      </c>
    </row>
    <row r="6" spans="1:22" ht="18.75" customHeight="1" x14ac:dyDescent="0.2">
      <c r="A6" s="3"/>
      <c r="B6" s="31"/>
      <c r="C6" s="81" t="s">
        <v>7</v>
      </c>
      <c r="D6" s="81"/>
      <c r="E6" s="81"/>
      <c r="P6" s="8"/>
      <c r="Q6" s="9"/>
      <c r="R6" s="9" t="e">
        <f>Q5</f>
        <v>#NUM!</v>
      </c>
      <c r="S6" s="39" t="s">
        <v>8</v>
      </c>
      <c r="T6" s="39">
        <f>COUNTIFS($H$11:$H$710,"有",$J$11:$J$710,"&lt;&gt;有",$L$11:$L$710,"有")</f>
        <v>0</v>
      </c>
    </row>
    <row r="7" spans="1:22" ht="18.75" customHeight="1" x14ac:dyDescent="0.2">
      <c r="A7" s="3"/>
      <c r="B7" s="14"/>
      <c r="C7" s="81" t="s">
        <v>9</v>
      </c>
      <c r="D7" s="81"/>
      <c r="E7" s="81"/>
      <c r="N7" s="79" t="s">
        <v>10</v>
      </c>
      <c r="O7" s="79"/>
      <c r="P7" s="80"/>
      <c r="Q7" s="80"/>
      <c r="R7" s="40"/>
      <c r="S7" s="39" t="s">
        <v>11</v>
      </c>
      <c r="T7" s="39">
        <f>COUNTIFS($H$11:$H$710,"&lt;&gt;有",$J$11:$J$710,"有",$L$11:$L$710,"有")</f>
        <v>0</v>
      </c>
    </row>
    <row r="8" spans="1:22" ht="11.25" customHeight="1" thickBot="1" x14ac:dyDescent="0.25">
      <c r="B8" s="7"/>
      <c r="N8" s="76"/>
      <c r="O8" s="76"/>
      <c r="P8" s="76"/>
      <c r="Q8" s="76"/>
      <c r="R8" s="12"/>
      <c r="S8" s="39" t="s">
        <v>12</v>
      </c>
      <c r="T8" s="39">
        <f>COUNTIFS($H$11:$H$710,"有",$J$11:$J$710,"&lt;&gt;有",$L$11:$L$710,"&lt;&gt;有")</f>
        <v>0</v>
      </c>
    </row>
    <row r="9" spans="1:22" s="4" customFormat="1" ht="27" customHeight="1" x14ac:dyDescent="0.2">
      <c r="B9" s="87" t="s">
        <v>13</v>
      </c>
      <c r="C9" s="89" t="s">
        <v>14</v>
      </c>
      <c r="D9" s="89"/>
      <c r="E9" s="89"/>
      <c r="F9" s="83" t="s">
        <v>15</v>
      </c>
      <c r="G9" s="91" t="s">
        <v>16</v>
      </c>
      <c r="H9" s="93" t="s">
        <v>17</v>
      </c>
      <c r="I9" s="94"/>
      <c r="J9" s="93" t="s">
        <v>18</v>
      </c>
      <c r="K9" s="94"/>
      <c r="L9" s="93" t="s">
        <v>19</v>
      </c>
      <c r="M9" s="94"/>
      <c r="N9" s="95" t="s">
        <v>20</v>
      </c>
      <c r="O9" s="95" t="s">
        <v>21</v>
      </c>
      <c r="P9" s="83" t="s">
        <v>22</v>
      </c>
      <c r="Q9" s="85" t="s">
        <v>23</v>
      </c>
      <c r="R9" s="41"/>
      <c r="S9" s="39" t="s">
        <v>24</v>
      </c>
      <c r="T9" s="39">
        <f>COUNTIFS($H$11:$H$710,"&lt;&gt;有",$J$11:$J$710,"有",$L$11:$L$710,"&lt;&gt;有")</f>
        <v>0</v>
      </c>
    </row>
    <row r="10" spans="1:22" ht="27" customHeight="1" thickBot="1" x14ac:dyDescent="0.25">
      <c r="B10" s="88"/>
      <c r="C10" s="6" t="s">
        <v>25</v>
      </c>
      <c r="D10" s="6" t="s">
        <v>26</v>
      </c>
      <c r="E10" s="6" t="s">
        <v>27</v>
      </c>
      <c r="F10" s="90"/>
      <c r="G10" s="92"/>
      <c r="H10" s="74" t="s">
        <v>28</v>
      </c>
      <c r="I10" s="97"/>
      <c r="J10" s="74" t="s">
        <v>28</v>
      </c>
      <c r="K10" s="97"/>
      <c r="L10" s="74" t="s">
        <v>28</v>
      </c>
      <c r="M10" s="75"/>
      <c r="N10" s="96"/>
      <c r="O10" s="96"/>
      <c r="P10" s="84"/>
      <c r="Q10" s="86"/>
      <c r="R10" s="41"/>
      <c r="S10" s="39" t="s">
        <v>29</v>
      </c>
      <c r="T10" s="39">
        <f>COUNTIFS($H$11:$H$710,"&lt;&gt;有",$J$11:$J$710,"&lt;&gt;有",$L$11:$L$710,"有")</f>
        <v>0</v>
      </c>
    </row>
    <row r="11" spans="1:22" ht="27" customHeight="1" x14ac:dyDescent="0.2">
      <c r="B11" s="15">
        <v>1</v>
      </c>
      <c r="C11" s="47"/>
      <c r="D11" s="47"/>
      <c r="E11" s="48"/>
      <c r="F11" s="49"/>
      <c r="G11" s="50"/>
      <c r="H11" s="51"/>
      <c r="I11" s="25">
        <f>IF(H11="有",0.2,0)</f>
        <v>0</v>
      </c>
      <c r="J11" s="62"/>
      <c r="K11" s="25">
        <f t="shared" ref="K11" si="0">IF(J11="有",0.6,0)</f>
        <v>0</v>
      </c>
      <c r="L11" s="62"/>
      <c r="M11" s="26">
        <f t="shared" ref="M11" si="1">IF(L11="有",0.2,0)</f>
        <v>0</v>
      </c>
      <c r="N11" s="28">
        <f t="shared" ref="N11" si="2">I11+K11+M11</f>
        <v>0</v>
      </c>
      <c r="O11" s="28">
        <f t="shared" ref="O11:O710" si="3">F11*N11</f>
        <v>0</v>
      </c>
      <c r="P11" s="64"/>
      <c r="Q11" s="65"/>
      <c r="R11" s="42" t="str">
        <f>D11&amp;E11</f>
        <v/>
      </c>
      <c r="S11" s="72" t="str">
        <f t="shared" ref="S11:S74" si="4">IF(R11="","未入力",IF(COUNTIF(R:R,R11)&gt;1,"重複あり","重複なし"))</f>
        <v>未入力</v>
      </c>
      <c r="T11" s="72" t="str">
        <f t="shared" ref="T11:T74" si="5">IF(P11="","未入力",IF(AND($R$5&lt;=P11,P11&lt;=$R$6),"期間内","期間外"))</f>
        <v>未入力</v>
      </c>
    </row>
    <row r="12" spans="1:22" ht="23.55" customHeight="1" x14ac:dyDescent="0.2">
      <c r="B12" s="16">
        <f>+B11+1</f>
        <v>2</v>
      </c>
      <c r="C12" s="52"/>
      <c r="D12" s="52"/>
      <c r="E12" s="53"/>
      <c r="F12" s="54"/>
      <c r="G12" s="55"/>
      <c r="H12" s="56"/>
      <c r="I12" s="26">
        <f t="shared" ref="I12:I709" si="6">IF(H12="有",0.2,0)</f>
        <v>0</v>
      </c>
      <c r="J12" s="56"/>
      <c r="K12" s="26">
        <f t="shared" ref="K12:K709" si="7">IF(J12="有",0.6,0)</f>
        <v>0</v>
      </c>
      <c r="L12" s="56"/>
      <c r="M12" s="26">
        <f t="shared" ref="M12:M710" si="8">IF(L12="有",0.2,0)</f>
        <v>0</v>
      </c>
      <c r="N12" s="28">
        <f>I12+K12+M12</f>
        <v>0</v>
      </c>
      <c r="O12" s="28">
        <f t="shared" si="3"/>
        <v>0</v>
      </c>
      <c r="P12" s="64"/>
      <c r="Q12" s="65"/>
      <c r="R12" s="42" t="str">
        <f t="shared" ref="R12:R710" si="9">D12&amp;E12</f>
        <v/>
      </c>
      <c r="S12" s="72" t="str">
        <f t="shared" si="4"/>
        <v>未入力</v>
      </c>
      <c r="T12" s="72" t="str">
        <f t="shared" si="5"/>
        <v>未入力</v>
      </c>
    </row>
    <row r="13" spans="1:22" ht="23.55" customHeight="1" x14ac:dyDescent="0.2">
      <c r="B13" s="16">
        <f>+B12+1</f>
        <v>3</v>
      </c>
      <c r="C13" s="52"/>
      <c r="D13" s="52"/>
      <c r="E13" s="53"/>
      <c r="F13" s="54"/>
      <c r="G13" s="55"/>
      <c r="H13" s="56"/>
      <c r="I13" s="26">
        <f t="shared" si="6"/>
        <v>0</v>
      </c>
      <c r="J13" s="56"/>
      <c r="K13" s="26">
        <f t="shared" si="7"/>
        <v>0</v>
      </c>
      <c r="L13" s="56"/>
      <c r="M13" s="26">
        <f t="shared" si="8"/>
        <v>0</v>
      </c>
      <c r="N13" s="28">
        <f t="shared" ref="N13:N710" si="10">I13+K13+M13</f>
        <v>0</v>
      </c>
      <c r="O13" s="28">
        <f t="shared" si="3"/>
        <v>0</v>
      </c>
      <c r="P13" s="64"/>
      <c r="Q13" s="65"/>
      <c r="R13" s="42" t="str">
        <f t="shared" si="9"/>
        <v/>
      </c>
      <c r="S13" s="72" t="str">
        <f t="shared" si="4"/>
        <v>未入力</v>
      </c>
      <c r="T13" s="72" t="str">
        <f t="shared" si="5"/>
        <v>未入力</v>
      </c>
    </row>
    <row r="14" spans="1:22" ht="23.55" customHeight="1" x14ac:dyDescent="0.2">
      <c r="B14" s="16">
        <f t="shared" ref="B14:B77" si="11">+B13+1</f>
        <v>4</v>
      </c>
      <c r="C14" s="52"/>
      <c r="D14" s="52"/>
      <c r="E14" s="53"/>
      <c r="F14" s="54"/>
      <c r="G14" s="55"/>
      <c r="H14" s="56"/>
      <c r="I14" s="26">
        <f t="shared" si="6"/>
        <v>0</v>
      </c>
      <c r="J14" s="56"/>
      <c r="K14" s="26">
        <f t="shared" si="7"/>
        <v>0</v>
      </c>
      <c r="L14" s="56"/>
      <c r="M14" s="26">
        <f t="shared" si="8"/>
        <v>0</v>
      </c>
      <c r="N14" s="28">
        <f t="shared" si="10"/>
        <v>0</v>
      </c>
      <c r="O14" s="28">
        <f t="shared" si="3"/>
        <v>0</v>
      </c>
      <c r="P14" s="64"/>
      <c r="Q14" s="65"/>
      <c r="R14" s="42" t="str">
        <f t="shared" si="9"/>
        <v/>
      </c>
      <c r="S14" s="72" t="str">
        <f t="shared" si="4"/>
        <v>未入力</v>
      </c>
      <c r="T14" s="72" t="str">
        <f t="shared" si="5"/>
        <v>未入力</v>
      </c>
    </row>
    <row r="15" spans="1:22" ht="23.55" customHeight="1" x14ac:dyDescent="0.2">
      <c r="B15" s="16">
        <f t="shared" si="11"/>
        <v>5</v>
      </c>
      <c r="C15" s="52"/>
      <c r="D15" s="52"/>
      <c r="E15" s="53"/>
      <c r="F15" s="54"/>
      <c r="G15" s="55"/>
      <c r="H15" s="56"/>
      <c r="I15" s="26">
        <f t="shared" si="6"/>
        <v>0</v>
      </c>
      <c r="J15" s="63"/>
      <c r="K15" s="26">
        <f t="shared" si="7"/>
        <v>0</v>
      </c>
      <c r="L15" s="56"/>
      <c r="M15" s="26">
        <f t="shared" si="8"/>
        <v>0</v>
      </c>
      <c r="N15" s="28">
        <f t="shared" si="10"/>
        <v>0</v>
      </c>
      <c r="O15" s="28">
        <f t="shared" si="3"/>
        <v>0</v>
      </c>
      <c r="P15" s="64"/>
      <c r="Q15" s="65"/>
      <c r="R15" s="42" t="str">
        <f t="shared" si="9"/>
        <v/>
      </c>
      <c r="S15" s="72" t="str">
        <f t="shared" si="4"/>
        <v>未入力</v>
      </c>
      <c r="T15" s="72" t="str">
        <f t="shared" si="5"/>
        <v>未入力</v>
      </c>
    </row>
    <row r="16" spans="1:22" ht="23.55" customHeight="1" x14ac:dyDescent="0.2">
      <c r="B16" s="16">
        <f t="shared" si="11"/>
        <v>6</v>
      </c>
      <c r="C16" s="52"/>
      <c r="D16" s="52"/>
      <c r="E16" s="53"/>
      <c r="F16" s="54"/>
      <c r="G16" s="55"/>
      <c r="H16" s="56"/>
      <c r="I16" s="26">
        <f t="shared" ref="I16" si="12">IF(H16="有",0.2,0)</f>
        <v>0</v>
      </c>
      <c r="J16" s="63"/>
      <c r="K16" s="26">
        <f t="shared" ref="K16" si="13">IF(J16="有",0.6,0)</f>
        <v>0</v>
      </c>
      <c r="L16" s="56"/>
      <c r="M16" s="26">
        <f t="shared" ref="M16" si="14">IF(L16="有",0.2,0)</f>
        <v>0</v>
      </c>
      <c r="N16" s="28">
        <f t="shared" ref="N16" si="15">I16+K16+M16</f>
        <v>0</v>
      </c>
      <c r="O16" s="28">
        <f t="shared" ref="O16" si="16">F16*N16</f>
        <v>0</v>
      </c>
      <c r="P16" s="64"/>
      <c r="Q16" s="65"/>
      <c r="R16" s="42" t="str">
        <f t="shared" si="9"/>
        <v/>
      </c>
      <c r="S16" s="72" t="str">
        <f t="shared" si="4"/>
        <v>未入力</v>
      </c>
      <c r="T16" s="72" t="str">
        <f t="shared" si="5"/>
        <v>未入力</v>
      </c>
    </row>
    <row r="17" spans="2:20" ht="23.55" customHeight="1" x14ac:dyDescent="0.2">
      <c r="B17" s="16">
        <f t="shared" si="11"/>
        <v>7</v>
      </c>
      <c r="C17" s="52"/>
      <c r="D17" s="52"/>
      <c r="E17" s="53"/>
      <c r="F17" s="54"/>
      <c r="G17" s="55"/>
      <c r="H17" s="56"/>
      <c r="I17" s="26">
        <f t="shared" si="6"/>
        <v>0</v>
      </c>
      <c r="J17" s="56"/>
      <c r="K17" s="26">
        <f t="shared" si="7"/>
        <v>0</v>
      </c>
      <c r="L17" s="56"/>
      <c r="M17" s="26">
        <f t="shared" si="8"/>
        <v>0</v>
      </c>
      <c r="N17" s="28">
        <f t="shared" si="10"/>
        <v>0</v>
      </c>
      <c r="O17" s="28">
        <f t="shared" si="3"/>
        <v>0</v>
      </c>
      <c r="P17" s="64"/>
      <c r="Q17" s="65"/>
      <c r="R17" s="42" t="str">
        <f t="shared" si="9"/>
        <v/>
      </c>
      <c r="S17" s="72" t="str">
        <f t="shared" si="4"/>
        <v>未入力</v>
      </c>
      <c r="T17" s="72" t="str">
        <f t="shared" si="5"/>
        <v>未入力</v>
      </c>
    </row>
    <row r="18" spans="2:20" ht="23.55" customHeight="1" x14ac:dyDescent="0.2">
      <c r="B18" s="16">
        <f t="shared" si="11"/>
        <v>8</v>
      </c>
      <c r="C18" s="52"/>
      <c r="D18" s="52"/>
      <c r="E18" s="53"/>
      <c r="F18" s="54"/>
      <c r="G18" s="55"/>
      <c r="H18" s="56"/>
      <c r="I18" s="26">
        <f t="shared" si="6"/>
        <v>0</v>
      </c>
      <c r="J18" s="56"/>
      <c r="K18" s="26">
        <f t="shared" si="7"/>
        <v>0</v>
      </c>
      <c r="L18" s="56"/>
      <c r="M18" s="26">
        <f t="shared" si="8"/>
        <v>0</v>
      </c>
      <c r="N18" s="28">
        <f t="shared" si="10"/>
        <v>0</v>
      </c>
      <c r="O18" s="28">
        <f t="shared" si="3"/>
        <v>0</v>
      </c>
      <c r="P18" s="64"/>
      <c r="Q18" s="65"/>
      <c r="R18" s="42" t="str">
        <f t="shared" si="9"/>
        <v/>
      </c>
      <c r="S18" s="72" t="str">
        <f t="shared" si="4"/>
        <v>未入力</v>
      </c>
      <c r="T18" s="72" t="str">
        <f t="shared" si="5"/>
        <v>未入力</v>
      </c>
    </row>
    <row r="19" spans="2:20" ht="23.55" customHeight="1" x14ac:dyDescent="0.2">
      <c r="B19" s="16">
        <f t="shared" si="11"/>
        <v>9</v>
      </c>
      <c r="C19" s="52"/>
      <c r="D19" s="52"/>
      <c r="E19" s="53"/>
      <c r="F19" s="54"/>
      <c r="G19" s="55"/>
      <c r="H19" s="56"/>
      <c r="I19" s="26">
        <f t="shared" si="6"/>
        <v>0</v>
      </c>
      <c r="J19" s="56"/>
      <c r="K19" s="26">
        <f t="shared" si="7"/>
        <v>0</v>
      </c>
      <c r="L19" s="56"/>
      <c r="M19" s="26">
        <f t="shared" si="8"/>
        <v>0</v>
      </c>
      <c r="N19" s="28">
        <f t="shared" si="10"/>
        <v>0</v>
      </c>
      <c r="O19" s="28">
        <f t="shared" si="3"/>
        <v>0</v>
      </c>
      <c r="P19" s="64"/>
      <c r="Q19" s="65"/>
      <c r="R19" s="42" t="str">
        <f t="shared" si="9"/>
        <v/>
      </c>
      <c r="S19" s="72" t="str">
        <f t="shared" si="4"/>
        <v>未入力</v>
      </c>
      <c r="T19" s="72" t="str">
        <f t="shared" si="5"/>
        <v>未入力</v>
      </c>
    </row>
    <row r="20" spans="2:20" ht="23.55" customHeight="1" x14ac:dyDescent="0.2">
      <c r="B20" s="16">
        <f t="shared" si="11"/>
        <v>10</v>
      </c>
      <c r="C20" s="52"/>
      <c r="D20" s="52"/>
      <c r="E20" s="53"/>
      <c r="F20" s="54"/>
      <c r="G20" s="55"/>
      <c r="H20" s="56"/>
      <c r="I20" s="26">
        <f t="shared" si="6"/>
        <v>0</v>
      </c>
      <c r="J20" s="56"/>
      <c r="K20" s="26">
        <f t="shared" si="7"/>
        <v>0</v>
      </c>
      <c r="L20" s="56"/>
      <c r="M20" s="26">
        <f t="shared" si="8"/>
        <v>0</v>
      </c>
      <c r="N20" s="28">
        <f t="shared" si="10"/>
        <v>0</v>
      </c>
      <c r="O20" s="28">
        <f t="shared" si="3"/>
        <v>0</v>
      </c>
      <c r="P20" s="64"/>
      <c r="Q20" s="65"/>
      <c r="R20" s="42" t="str">
        <f t="shared" si="9"/>
        <v/>
      </c>
      <c r="S20" s="72" t="str">
        <f t="shared" si="4"/>
        <v>未入力</v>
      </c>
      <c r="T20" s="72" t="str">
        <f t="shared" si="5"/>
        <v>未入力</v>
      </c>
    </row>
    <row r="21" spans="2:20" ht="23.55" customHeight="1" x14ac:dyDescent="0.2">
      <c r="B21" s="16">
        <f t="shared" si="11"/>
        <v>11</v>
      </c>
      <c r="C21" s="52"/>
      <c r="D21" s="52"/>
      <c r="E21" s="53"/>
      <c r="F21" s="54"/>
      <c r="G21" s="55"/>
      <c r="H21" s="56"/>
      <c r="I21" s="26">
        <f t="shared" si="6"/>
        <v>0</v>
      </c>
      <c r="J21" s="56"/>
      <c r="K21" s="26">
        <f t="shared" si="7"/>
        <v>0</v>
      </c>
      <c r="L21" s="56"/>
      <c r="M21" s="26">
        <f t="shared" si="8"/>
        <v>0</v>
      </c>
      <c r="N21" s="28">
        <f t="shared" si="10"/>
        <v>0</v>
      </c>
      <c r="O21" s="28">
        <f t="shared" si="3"/>
        <v>0</v>
      </c>
      <c r="P21" s="64"/>
      <c r="Q21" s="65"/>
      <c r="R21" s="42" t="str">
        <f t="shared" si="9"/>
        <v/>
      </c>
      <c r="S21" s="72" t="str">
        <f t="shared" si="4"/>
        <v>未入力</v>
      </c>
      <c r="T21" s="72" t="str">
        <f t="shared" si="5"/>
        <v>未入力</v>
      </c>
    </row>
    <row r="22" spans="2:20" ht="23.55" customHeight="1" x14ac:dyDescent="0.2">
      <c r="B22" s="16">
        <f t="shared" si="11"/>
        <v>12</v>
      </c>
      <c r="C22" s="52"/>
      <c r="D22" s="52"/>
      <c r="E22" s="53"/>
      <c r="F22" s="54"/>
      <c r="G22" s="55"/>
      <c r="H22" s="56"/>
      <c r="I22" s="26">
        <f t="shared" si="6"/>
        <v>0</v>
      </c>
      <c r="J22" s="56"/>
      <c r="K22" s="26">
        <f t="shared" si="7"/>
        <v>0</v>
      </c>
      <c r="L22" s="56"/>
      <c r="M22" s="26">
        <f t="shared" si="8"/>
        <v>0</v>
      </c>
      <c r="N22" s="28">
        <f t="shared" si="10"/>
        <v>0</v>
      </c>
      <c r="O22" s="28">
        <f t="shared" si="3"/>
        <v>0</v>
      </c>
      <c r="P22" s="64"/>
      <c r="Q22" s="65"/>
      <c r="R22" s="42" t="str">
        <f t="shared" si="9"/>
        <v/>
      </c>
      <c r="S22" s="72" t="str">
        <f t="shared" si="4"/>
        <v>未入力</v>
      </c>
      <c r="T22" s="72" t="str">
        <f t="shared" si="5"/>
        <v>未入力</v>
      </c>
    </row>
    <row r="23" spans="2:20" ht="23.55" customHeight="1" x14ac:dyDescent="0.2">
      <c r="B23" s="16">
        <f t="shared" si="11"/>
        <v>13</v>
      </c>
      <c r="C23" s="52"/>
      <c r="D23" s="52"/>
      <c r="E23" s="53"/>
      <c r="F23" s="54"/>
      <c r="G23" s="55"/>
      <c r="H23" s="56"/>
      <c r="I23" s="26">
        <f t="shared" si="6"/>
        <v>0</v>
      </c>
      <c r="J23" s="56"/>
      <c r="K23" s="26">
        <f t="shared" si="7"/>
        <v>0</v>
      </c>
      <c r="L23" s="56"/>
      <c r="M23" s="26">
        <f t="shared" si="8"/>
        <v>0</v>
      </c>
      <c r="N23" s="28">
        <f t="shared" si="10"/>
        <v>0</v>
      </c>
      <c r="O23" s="28">
        <f t="shared" si="3"/>
        <v>0</v>
      </c>
      <c r="P23" s="64"/>
      <c r="Q23" s="65"/>
      <c r="R23" s="42" t="str">
        <f t="shared" si="9"/>
        <v/>
      </c>
      <c r="S23" s="72" t="str">
        <f t="shared" si="4"/>
        <v>未入力</v>
      </c>
      <c r="T23" s="72" t="str">
        <f t="shared" si="5"/>
        <v>未入力</v>
      </c>
    </row>
    <row r="24" spans="2:20" ht="23.55" customHeight="1" x14ac:dyDescent="0.2">
      <c r="B24" s="16">
        <f t="shared" si="11"/>
        <v>14</v>
      </c>
      <c r="C24" s="52"/>
      <c r="D24" s="52"/>
      <c r="E24" s="53"/>
      <c r="F24" s="54"/>
      <c r="G24" s="55"/>
      <c r="H24" s="56"/>
      <c r="I24" s="26">
        <f t="shared" si="6"/>
        <v>0</v>
      </c>
      <c r="J24" s="56"/>
      <c r="K24" s="26">
        <f t="shared" si="7"/>
        <v>0</v>
      </c>
      <c r="L24" s="56"/>
      <c r="M24" s="26">
        <f t="shared" si="8"/>
        <v>0</v>
      </c>
      <c r="N24" s="28">
        <f t="shared" si="10"/>
        <v>0</v>
      </c>
      <c r="O24" s="28">
        <f t="shared" si="3"/>
        <v>0</v>
      </c>
      <c r="P24" s="64"/>
      <c r="Q24" s="65"/>
      <c r="R24" s="42" t="str">
        <f t="shared" si="9"/>
        <v/>
      </c>
      <c r="S24" s="72" t="str">
        <f t="shared" si="4"/>
        <v>未入力</v>
      </c>
      <c r="T24" s="72" t="str">
        <f t="shared" si="5"/>
        <v>未入力</v>
      </c>
    </row>
    <row r="25" spans="2:20" ht="23.55" customHeight="1" x14ac:dyDescent="0.2">
      <c r="B25" s="16">
        <f t="shared" si="11"/>
        <v>15</v>
      </c>
      <c r="C25" s="57"/>
      <c r="D25" s="57"/>
      <c r="E25" s="58"/>
      <c r="F25" s="59"/>
      <c r="G25" s="60"/>
      <c r="H25" s="61"/>
      <c r="I25" s="26">
        <f t="shared" si="6"/>
        <v>0</v>
      </c>
      <c r="J25" s="61"/>
      <c r="K25" s="26">
        <f t="shared" si="7"/>
        <v>0</v>
      </c>
      <c r="L25" s="61"/>
      <c r="M25" s="26">
        <f t="shared" si="8"/>
        <v>0</v>
      </c>
      <c r="N25" s="28">
        <f t="shared" si="10"/>
        <v>0</v>
      </c>
      <c r="O25" s="28">
        <f t="shared" si="3"/>
        <v>0</v>
      </c>
      <c r="P25" s="64"/>
      <c r="Q25" s="66"/>
      <c r="R25" s="42" t="str">
        <f t="shared" si="9"/>
        <v/>
      </c>
      <c r="S25" s="72" t="str">
        <f t="shared" si="4"/>
        <v>未入力</v>
      </c>
      <c r="T25" s="72" t="str">
        <f t="shared" si="5"/>
        <v>未入力</v>
      </c>
    </row>
    <row r="26" spans="2:20" ht="23.55" customHeight="1" x14ac:dyDescent="0.2">
      <c r="B26" s="16">
        <f t="shared" si="11"/>
        <v>16</v>
      </c>
      <c r="C26" s="57"/>
      <c r="D26" s="57"/>
      <c r="E26" s="58"/>
      <c r="F26" s="59"/>
      <c r="G26" s="60"/>
      <c r="H26" s="61"/>
      <c r="I26" s="26">
        <f t="shared" si="6"/>
        <v>0</v>
      </c>
      <c r="J26" s="61"/>
      <c r="K26" s="26">
        <f t="shared" si="7"/>
        <v>0</v>
      </c>
      <c r="L26" s="61"/>
      <c r="M26" s="26">
        <f t="shared" si="8"/>
        <v>0</v>
      </c>
      <c r="N26" s="28">
        <f t="shared" si="10"/>
        <v>0</v>
      </c>
      <c r="O26" s="28">
        <f t="shared" si="3"/>
        <v>0</v>
      </c>
      <c r="P26" s="64"/>
      <c r="Q26" s="66"/>
      <c r="R26" s="42" t="str">
        <f t="shared" si="9"/>
        <v/>
      </c>
      <c r="S26" s="72" t="str">
        <f t="shared" si="4"/>
        <v>未入力</v>
      </c>
      <c r="T26" s="72" t="str">
        <f t="shared" si="5"/>
        <v>未入力</v>
      </c>
    </row>
    <row r="27" spans="2:20" ht="23.55" customHeight="1" x14ac:dyDescent="0.2">
      <c r="B27" s="16">
        <f t="shared" si="11"/>
        <v>17</v>
      </c>
      <c r="C27" s="57"/>
      <c r="D27" s="57"/>
      <c r="E27" s="58"/>
      <c r="F27" s="59"/>
      <c r="G27" s="60"/>
      <c r="H27" s="61"/>
      <c r="I27" s="26">
        <f t="shared" si="6"/>
        <v>0</v>
      </c>
      <c r="J27" s="61"/>
      <c r="K27" s="26">
        <f t="shared" si="7"/>
        <v>0</v>
      </c>
      <c r="L27" s="61"/>
      <c r="M27" s="26">
        <f t="shared" si="8"/>
        <v>0</v>
      </c>
      <c r="N27" s="28">
        <f t="shared" si="10"/>
        <v>0</v>
      </c>
      <c r="O27" s="28">
        <f t="shared" si="3"/>
        <v>0</v>
      </c>
      <c r="P27" s="64"/>
      <c r="Q27" s="66"/>
      <c r="R27" s="42" t="str">
        <f t="shared" si="9"/>
        <v/>
      </c>
      <c r="S27" s="72" t="str">
        <f t="shared" si="4"/>
        <v>未入力</v>
      </c>
      <c r="T27" s="72" t="str">
        <f t="shared" si="5"/>
        <v>未入力</v>
      </c>
    </row>
    <row r="28" spans="2:20" ht="23.55" customHeight="1" x14ac:dyDescent="0.2">
      <c r="B28" s="16">
        <f t="shared" si="11"/>
        <v>18</v>
      </c>
      <c r="C28" s="57"/>
      <c r="D28" s="57"/>
      <c r="E28" s="58"/>
      <c r="F28" s="59"/>
      <c r="G28" s="60"/>
      <c r="H28" s="61"/>
      <c r="I28" s="26">
        <f t="shared" si="6"/>
        <v>0</v>
      </c>
      <c r="J28" s="61"/>
      <c r="K28" s="26">
        <f t="shared" si="7"/>
        <v>0</v>
      </c>
      <c r="L28" s="61"/>
      <c r="M28" s="26">
        <f t="shared" si="8"/>
        <v>0</v>
      </c>
      <c r="N28" s="28">
        <f t="shared" si="10"/>
        <v>0</v>
      </c>
      <c r="O28" s="28">
        <f t="shared" si="3"/>
        <v>0</v>
      </c>
      <c r="P28" s="64"/>
      <c r="Q28" s="66"/>
      <c r="R28" s="42" t="str">
        <f t="shared" si="9"/>
        <v/>
      </c>
      <c r="S28" s="72" t="str">
        <f t="shared" si="4"/>
        <v>未入力</v>
      </c>
      <c r="T28" s="72" t="str">
        <f t="shared" si="5"/>
        <v>未入力</v>
      </c>
    </row>
    <row r="29" spans="2:20" ht="23.55" customHeight="1" x14ac:dyDescent="0.2">
      <c r="B29" s="16">
        <f t="shared" si="11"/>
        <v>19</v>
      </c>
      <c r="C29" s="57"/>
      <c r="D29" s="57"/>
      <c r="E29" s="58"/>
      <c r="F29" s="59"/>
      <c r="G29" s="60"/>
      <c r="H29" s="61"/>
      <c r="I29" s="26">
        <f t="shared" si="6"/>
        <v>0</v>
      </c>
      <c r="J29" s="61"/>
      <c r="K29" s="26">
        <f t="shared" si="7"/>
        <v>0</v>
      </c>
      <c r="L29" s="61"/>
      <c r="M29" s="26">
        <f t="shared" si="8"/>
        <v>0</v>
      </c>
      <c r="N29" s="28">
        <f t="shared" si="10"/>
        <v>0</v>
      </c>
      <c r="O29" s="28">
        <f t="shared" si="3"/>
        <v>0</v>
      </c>
      <c r="P29" s="64"/>
      <c r="Q29" s="66"/>
      <c r="R29" s="42" t="str">
        <f t="shared" si="9"/>
        <v/>
      </c>
      <c r="S29" s="72" t="str">
        <f t="shared" si="4"/>
        <v>未入力</v>
      </c>
      <c r="T29" s="72" t="str">
        <f t="shared" si="5"/>
        <v>未入力</v>
      </c>
    </row>
    <row r="30" spans="2:20" ht="23.55" customHeight="1" x14ac:dyDescent="0.2">
      <c r="B30" s="16">
        <f t="shared" si="11"/>
        <v>20</v>
      </c>
      <c r="C30" s="57"/>
      <c r="D30" s="57"/>
      <c r="E30" s="58"/>
      <c r="F30" s="59"/>
      <c r="G30" s="60"/>
      <c r="H30" s="61"/>
      <c r="I30" s="26">
        <f t="shared" si="6"/>
        <v>0</v>
      </c>
      <c r="J30" s="61"/>
      <c r="K30" s="26">
        <f t="shared" si="7"/>
        <v>0</v>
      </c>
      <c r="L30" s="61"/>
      <c r="M30" s="26">
        <f t="shared" si="8"/>
        <v>0</v>
      </c>
      <c r="N30" s="28">
        <f t="shared" si="10"/>
        <v>0</v>
      </c>
      <c r="O30" s="28">
        <f t="shared" si="3"/>
        <v>0</v>
      </c>
      <c r="P30" s="64"/>
      <c r="Q30" s="66"/>
      <c r="R30" s="42" t="str">
        <f t="shared" si="9"/>
        <v/>
      </c>
      <c r="S30" s="72" t="str">
        <f t="shared" si="4"/>
        <v>未入力</v>
      </c>
      <c r="T30" s="72" t="str">
        <f t="shared" si="5"/>
        <v>未入力</v>
      </c>
    </row>
    <row r="31" spans="2:20" ht="23.55" customHeight="1" x14ac:dyDescent="0.2">
      <c r="B31" s="16">
        <f t="shared" si="11"/>
        <v>21</v>
      </c>
      <c r="C31" s="57"/>
      <c r="D31" s="57"/>
      <c r="E31" s="58"/>
      <c r="F31" s="59"/>
      <c r="G31" s="60"/>
      <c r="H31" s="61"/>
      <c r="I31" s="26">
        <f t="shared" si="6"/>
        <v>0</v>
      </c>
      <c r="J31" s="61"/>
      <c r="K31" s="26">
        <f t="shared" si="7"/>
        <v>0</v>
      </c>
      <c r="L31" s="61"/>
      <c r="M31" s="26">
        <f t="shared" si="8"/>
        <v>0</v>
      </c>
      <c r="N31" s="28">
        <f t="shared" si="10"/>
        <v>0</v>
      </c>
      <c r="O31" s="28">
        <f t="shared" si="3"/>
        <v>0</v>
      </c>
      <c r="P31" s="64"/>
      <c r="Q31" s="66"/>
      <c r="R31" s="42" t="str">
        <f t="shared" si="9"/>
        <v/>
      </c>
      <c r="S31" s="72" t="str">
        <f t="shared" si="4"/>
        <v>未入力</v>
      </c>
      <c r="T31" s="72" t="str">
        <f t="shared" si="5"/>
        <v>未入力</v>
      </c>
    </row>
    <row r="32" spans="2:20" ht="23.55" customHeight="1" x14ac:dyDescent="0.2">
      <c r="B32" s="16">
        <f t="shared" si="11"/>
        <v>22</v>
      </c>
      <c r="C32" s="57"/>
      <c r="D32" s="57"/>
      <c r="E32" s="58"/>
      <c r="F32" s="59"/>
      <c r="G32" s="60"/>
      <c r="H32" s="61"/>
      <c r="I32" s="26">
        <f t="shared" si="6"/>
        <v>0</v>
      </c>
      <c r="J32" s="61"/>
      <c r="K32" s="26">
        <f t="shared" si="7"/>
        <v>0</v>
      </c>
      <c r="L32" s="61"/>
      <c r="M32" s="26">
        <f t="shared" si="8"/>
        <v>0</v>
      </c>
      <c r="N32" s="28">
        <f t="shared" si="10"/>
        <v>0</v>
      </c>
      <c r="O32" s="28">
        <f t="shared" si="3"/>
        <v>0</v>
      </c>
      <c r="P32" s="64"/>
      <c r="Q32" s="66"/>
      <c r="R32" s="42" t="str">
        <f t="shared" si="9"/>
        <v/>
      </c>
      <c r="S32" s="72" t="str">
        <f t="shared" si="4"/>
        <v>未入力</v>
      </c>
      <c r="T32" s="72" t="str">
        <f t="shared" si="5"/>
        <v>未入力</v>
      </c>
    </row>
    <row r="33" spans="2:20" ht="23.55" customHeight="1" x14ac:dyDescent="0.2">
      <c r="B33" s="16">
        <f t="shared" si="11"/>
        <v>23</v>
      </c>
      <c r="C33" s="57"/>
      <c r="D33" s="57"/>
      <c r="E33" s="58"/>
      <c r="F33" s="59"/>
      <c r="G33" s="60"/>
      <c r="H33" s="61"/>
      <c r="I33" s="26">
        <f t="shared" si="6"/>
        <v>0</v>
      </c>
      <c r="J33" s="61"/>
      <c r="K33" s="26">
        <f t="shared" si="7"/>
        <v>0</v>
      </c>
      <c r="L33" s="61"/>
      <c r="M33" s="26">
        <f t="shared" si="8"/>
        <v>0</v>
      </c>
      <c r="N33" s="28">
        <f t="shared" si="10"/>
        <v>0</v>
      </c>
      <c r="O33" s="28">
        <f t="shared" si="3"/>
        <v>0</v>
      </c>
      <c r="P33" s="64"/>
      <c r="Q33" s="66"/>
      <c r="R33" s="42" t="str">
        <f t="shared" si="9"/>
        <v/>
      </c>
      <c r="S33" s="72" t="str">
        <f t="shared" si="4"/>
        <v>未入力</v>
      </c>
      <c r="T33" s="72" t="str">
        <f t="shared" si="5"/>
        <v>未入力</v>
      </c>
    </row>
    <row r="34" spans="2:20" ht="23.55" customHeight="1" x14ac:dyDescent="0.2">
      <c r="B34" s="16">
        <f t="shared" si="11"/>
        <v>24</v>
      </c>
      <c r="C34" s="57"/>
      <c r="D34" s="57"/>
      <c r="E34" s="58"/>
      <c r="F34" s="59"/>
      <c r="G34" s="60"/>
      <c r="H34" s="61"/>
      <c r="I34" s="26">
        <f t="shared" si="6"/>
        <v>0</v>
      </c>
      <c r="J34" s="61"/>
      <c r="K34" s="26">
        <f t="shared" si="7"/>
        <v>0</v>
      </c>
      <c r="L34" s="61"/>
      <c r="M34" s="26">
        <f t="shared" si="8"/>
        <v>0</v>
      </c>
      <c r="N34" s="28">
        <f t="shared" si="10"/>
        <v>0</v>
      </c>
      <c r="O34" s="28">
        <f t="shared" si="3"/>
        <v>0</v>
      </c>
      <c r="P34" s="64"/>
      <c r="Q34" s="66"/>
      <c r="R34" s="42" t="str">
        <f t="shared" si="9"/>
        <v/>
      </c>
      <c r="S34" s="72" t="str">
        <f t="shared" si="4"/>
        <v>未入力</v>
      </c>
      <c r="T34" s="72" t="str">
        <f t="shared" si="5"/>
        <v>未入力</v>
      </c>
    </row>
    <row r="35" spans="2:20" ht="23.55" customHeight="1" x14ac:dyDescent="0.2">
      <c r="B35" s="16">
        <f t="shared" si="11"/>
        <v>25</v>
      </c>
      <c r="C35" s="57"/>
      <c r="D35" s="57"/>
      <c r="E35" s="58"/>
      <c r="F35" s="59"/>
      <c r="G35" s="60"/>
      <c r="H35" s="61"/>
      <c r="I35" s="26">
        <f t="shared" si="6"/>
        <v>0</v>
      </c>
      <c r="J35" s="61"/>
      <c r="K35" s="26">
        <f t="shared" si="7"/>
        <v>0</v>
      </c>
      <c r="L35" s="61"/>
      <c r="M35" s="26">
        <f t="shared" si="8"/>
        <v>0</v>
      </c>
      <c r="N35" s="28">
        <f t="shared" si="10"/>
        <v>0</v>
      </c>
      <c r="O35" s="28">
        <f t="shared" si="3"/>
        <v>0</v>
      </c>
      <c r="P35" s="64"/>
      <c r="Q35" s="66"/>
      <c r="R35" s="42" t="str">
        <f t="shared" si="9"/>
        <v/>
      </c>
      <c r="S35" s="72" t="str">
        <f t="shared" si="4"/>
        <v>未入力</v>
      </c>
      <c r="T35" s="72" t="str">
        <f t="shared" si="5"/>
        <v>未入力</v>
      </c>
    </row>
    <row r="36" spans="2:20" ht="23.55" customHeight="1" x14ac:dyDescent="0.2">
      <c r="B36" s="16">
        <f t="shared" si="11"/>
        <v>26</v>
      </c>
      <c r="C36" s="57"/>
      <c r="D36" s="57"/>
      <c r="E36" s="58"/>
      <c r="F36" s="59"/>
      <c r="G36" s="60"/>
      <c r="H36" s="61"/>
      <c r="I36" s="26">
        <f t="shared" si="6"/>
        <v>0</v>
      </c>
      <c r="J36" s="61"/>
      <c r="K36" s="26">
        <f t="shared" si="7"/>
        <v>0</v>
      </c>
      <c r="L36" s="61"/>
      <c r="M36" s="26">
        <f t="shared" si="8"/>
        <v>0</v>
      </c>
      <c r="N36" s="28">
        <f t="shared" si="10"/>
        <v>0</v>
      </c>
      <c r="O36" s="28">
        <f t="shared" si="3"/>
        <v>0</v>
      </c>
      <c r="P36" s="64"/>
      <c r="Q36" s="66"/>
      <c r="R36" s="42" t="str">
        <f t="shared" si="9"/>
        <v/>
      </c>
      <c r="S36" s="72" t="str">
        <f t="shared" si="4"/>
        <v>未入力</v>
      </c>
      <c r="T36" s="72" t="str">
        <f t="shared" si="5"/>
        <v>未入力</v>
      </c>
    </row>
    <row r="37" spans="2:20" ht="23.55" customHeight="1" x14ac:dyDescent="0.2">
      <c r="B37" s="16">
        <f t="shared" si="11"/>
        <v>27</v>
      </c>
      <c r="C37" s="57"/>
      <c r="D37" s="57"/>
      <c r="E37" s="58"/>
      <c r="F37" s="59"/>
      <c r="G37" s="60"/>
      <c r="H37" s="61"/>
      <c r="I37" s="26">
        <f t="shared" si="6"/>
        <v>0</v>
      </c>
      <c r="J37" s="61"/>
      <c r="K37" s="26">
        <f t="shared" si="7"/>
        <v>0</v>
      </c>
      <c r="L37" s="61"/>
      <c r="M37" s="26">
        <f t="shared" si="8"/>
        <v>0</v>
      </c>
      <c r="N37" s="28">
        <f t="shared" si="10"/>
        <v>0</v>
      </c>
      <c r="O37" s="28">
        <f t="shared" si="3"/>
        <v>0</v>
      </c>
      <c r="P37" s="64"/>
      <c r="Q37" s="66"/>
      <c r="R37" s="42" t="str">
        <f t="shared" si="9"/>
        <v/>
      </c>
      <c r="S37" s="72" t="str">
        <f t="shared" si="4"/>
        <v>未入力</v>
      </c>
      <c r="T37" s="72" t="str">
        <f t="shared" si="5"/>
        <v>未入力</v>
      </c>
    </row>
    <row r="38" spans="2:20" ht="23.55" customHeight="1" x14ac:dyDescent="0.2">
      <c r="B38" s="16">
        <f t="shared" si="11"/>
        <v>28</v>
      </c>
      <c r="C38" s="57"/>
      <c r="D38" s="57"/>
      <c r="E38" s="58"/>
      <c r="F38" s="59"/>
      <c r="G38" s="60"/>
      <c r="H38" s="61"/>
      <c r="I38" s="26">
        <f t="shared" si="6"/>
        <v>0</v>
      </c>
      <c r="J38" s="61"/>
      <c r="K38" s="26">
        <f t="shared" si="7"/>
        <v>0</v>
      </c>
      <c r="L38" s="61"/>
      <c r="M38" s="26">
        <f t="shared" si="8"/>
        <v>0</v>
      </c>
      <c r="N38" s="28">
        <f t="shared" si="10"/>
        <v>0</v>
      </c>
      <c r="O38" s="28">
        <f t="shared" si="3"/>
        <v>0</v>
      </c>
      <c r="P38" s="64"/>
      <c r="Q38" s="66"/>
      <c r="R38" s="42" t="str">
        <f t="shared" si="9"/>
        <v/>
      </c>
      <c r="S38" s="72" t="str">
        <f t="shared" si="4"/>
        <v>未入力</v>
      </c>
      <c r="T38" s="72" t="str">
        <f t="shared" si="5"/>
        <v>未入力</v>
      </c>
    </row>
    <row r="39" spans="2:20" ht="23.55" customHeight="1" x14ac:dyDescent="0.2">
      <c r="B39" s="16">
        <f t="shared" si="11"/>
        <v>29</v>
      </c>
      <c r="C39" s="57"/>
      <c r="D39" s="57"/>
      <c r="E39" s="58"/>
      <c r="F39" s="59"/>
      <c r="G39" s="60"/>
      <c r="H39" s="61"/>
      <c r="I39" s="26">
        <f t="shared" si="6"/>
        <v>0</v>
      </c>
      <c r="J39" s="61"/>
      <c r="K39" s="26">
        <f t="shared" si="7"/>
        <v>0</v>
      </c>
      <c r="L39" s="61"/>
      <c r="M39" s="26">
        <f t="shared" si="8"/>
        <v>0</v>
      </c>
      <c r="N39" s="28">
        <f t="shared" si="10"/>
        <v>0</v>
      </c>
      <c r="O39" s="28">
        <f t="shared" si="3"/>
        <v>0</v>
      </c>
      <c r="P39" s="64"/>
      <c r="Q39" s="66"/>
      <c r="R39" s="42" t="str">
        <f t="shared" si="9"/>
        <v/>
      </c>
      <c r="S39" s="72" t="str">
        <f t="shared" si="4"/>
        <v>未入力</v>
      </c>
      <c r="T39" s="72" t="str">
        <f t="shared" si="5"/>
        <v>未入力</v>
      </c>
    </row>
    <row r="40" spans="2:20" ht="23.55" customHeight="1" x14ac:dyDescent="0.2">
      <c r="B40" s="16">
        <f t="shared" si="11"/>
        <v>30</v>
      </c>
      <c r="C40" s="57"/>
      <c r="D40" s="57"/>
      <c r="E40" s="58"/>
      <c r="F40" s="59"/>
      <c r="G40" s="60"/>
      <c r="H40" s="61"/>
      <c r="I40" s="26">
        <f t="shared" si="6"/>
        <v>0</v>
      </c>
      <c r="J40" s="61"/>
      <c r="K40" s="26">
        <f t="shared" si="7"/>
        <v>0</v>
      </c>
      <c r="L40" s="61"/>
      <c r="M40" s="26">
        <f t="shared" si="8"/>
        <v>0</v>
      </c>
      <c r="N40" s="28">
        <f t="shared" si="10"/>
        <v>0</v>
      </c>
      <c r="O40" s="28">
        <f t="shared" si="3"/>
        <v>0</v>
      </c>
      <c r="P40" s="64"/>
      <c r="Q40" s="66"/>
      <c r="R40" s="42" t="str">
        <f t="shared" si="9"/>
        <v/>
      </c>
      <c r="S40" s="72" t="str">
        <f t="shared" si="4"/>
        <v>未入力</v>
      </c>
      <c r="T40" s="72" t="str">
        <f t="shared" si="5"/>
        <v>未入力</v>
      </c>
    </row>
    <row r="41" spans="2:20" ht="23.55" customHeight="1" x14ac:dyDescent="0.2">
      <c r="B41" s="16">
        <f t="shared" si="11"/>
        <v>31</v>
      </c>
      <c r="C41" s="57"/>
      <c r="D41" s="57"/>
      <c r="E41" s="58"/>
      <c r="F41" s="59"/>
      <c r="G41" s="60"/>
      <c r="H41" s="61"/>
      <c r="I41" s="26">
        <f t="shared" si="6"/>
        <v>0</v>
      </c>
      <c r="J41" s="61"/>
      <c r="K41" s="26">
        <f t="shared" si="7"/>
        <v>0</v>
      </c>
      <c r="L41" s="61"/>
      <c r="M41" s="26">
        <f t="shared" si="8"/>
        <v>0</v>
      </c>
      <c r="N41" s="28">
        <f t="shared" si="10"/>
        <v>0</v>
      </c>
      <c r="O41" s="28">
        <f t="shared" si="3"/>
        <v>0</v>
      </c>
      <c r="P41" s="64"/>
      <c r="Q41" s="66"/>
      <c r="R41" s="42" t="str">
        <f t="shared" si="9"/>
        <v/>
      </c>
      <c r="S41" s="72" t="str">
        <f t="shared" si="4"/>
        <v>未入力</v>
      </c>
      <c r="T41" s="72" t="str">
        <f t="shared" si="5"/>
        <v>未入力</v>
      </c>
    </row>
    <row r="42" spans="2:20" ht="23.55" customHeight="1" x14ac:dyDescent="0.2">
      <c r="B42" s="16">
        <f t="shared" si="11"/>
        <v>32</v>
      </c>
      <c r="C42" s="57"/>
      <c r="D42" s="57"/>
      <c r="E42" s="58"/>
      <c r="F42" s="59"/>
      <c r="G42" s="60"/>
      <c r="H42" s="61"/>
      <c r="I42" s="26">
        <f t="shared" si="6"/>
        <v>0</v>
      </c>
      <c r="J42" s="61"/>
      <c r="K42" s="26">
        <f t="shared" si="7"/>
        <v>0</v>
      </c>
      <c r="L42" s="61"/>
      <c r="M42" s="26">
        <f t="shared" si="8"/>
        <v>0</v>
      </c>
      <c r="N42" s="28">
        <f t="shared" si="10"/>
        <v>0</v>
      </c>
      <c r="O42" s="28">
        <f t="shared" si="3"/>
        <v>0</v>
      </c>
      <c r="P42" s="64"/>
      <c r="Q42" s="66"/>
      <c r="R42" s="42" t="str">
        <f t="shared" si="9"/>
        <v/>
      </c>
      <c r="S42" s="72" t="str">
        <f t="shared" si="4"/>
        <v>未入力</v>
      </c>
      <c r="T42" s="72" t="str">
        <f t="shared" si="5"/>
        <v>未入力</v>
      </c>
    </row>
    <row r="43" spans="2:20" ht="23.55" customHeight="1" x14ac:dyDescent="0.2">
      <c r="B43" s="16">
        <f t="shared" si="11"/>
        <v>33</v>
      </c>
      <c r="C43" s="57"/>
      <c r="D43" s="57"/>
      <c r="E43" s="58"/>
      <c r="F43" s="59"/>
      <c r="G43" s="60"/>
      <c r="H43" s="61"/>
      <c r="I43" s="26">
        <f t="shared" si="6"/>
        <v>0</v>
      </c>
      <c r="J43" s="61"/>
      <c r="K43" s="26">
        <f t="shared" si="7"/>
        <v>0</v>
      </c>
      <c r="L43" s="61"/>
      <c r="M43" s="26">
        <f t="shared" si="8"/>
        <v>0</v>
      </c>
      <c r="N43" s="28">
        <f t="shared" si="10"/>
        <v>0</v>
      </c>
      <c r="O43" s="28">
        <f t="shared" si="3"/>
        <v>0</v>
      </c>
      <c r="P43" s="64"/>
      <c r="Q43" s="66"/>
      <c r="R43" s="42" t="str">
        <f t="shared" si="9"/>
        <v/>
      </c>
      <c r="S43" s="72" t="str">
        <f t="shared" si="4"/>
        <v>未入力</v>
      </c>
      <c r="T43" s="72" t="str">
        <f t="shared" si="5"/>
        <v>未入力</v>
      </c>
    </row>
    <row r="44" spans="2:20" ht="23.55" customHeight="1" x14ac:dyDescent="0.2">
      <c r="B44" s="16">
        <f t="shared" si="11"/>
        <v>34</v>
      </c>
      <c r="C44" s="57"/>
      <c r="D44" s="57"/>
      <c r="E44" s="58"/>
      <c r="F44" s="59"/>
      <c r="G44" s="60"/>
      <c r="H44" s="61"/>
      <c r="I44" s="26">
        <f t="shared" si="6"/>
        <v>0</v>
      </c>
      <c r="J44" s="61"/>
      <c r="K44" s="26">
        <f t="shared" si="7"/>
        <v>0</v>
      </c>
      <c r="L44" s="61"/>
      <c r="M44" s="26">
        <f t="shared" si="8"/>
        <v>0</v>
      </c>
      <c r="N44" s="28">
        <f t="shared" si="10"/>
        <v>0</v>
      </c>
      <c r="O44" s="28">
        <f t="shared" si="3"/>
        <v>0</v>
      </c>
      <c r="P44" s="64"/>
      <c r="Q44" s="66"/>
      <c r="R44" s="42" t="str">
        <f t="shared" si="9"/>
        <v/>
      </c>
      <c r="S44" s="72" t="str">
        <f t="shared" si="4"/>
        <v>未入力</v>
      </c>
      <c r="T44" s="72" t="str">
        <f t="shared" si="5"/>
        <v>未入力</v>
      </c>
    </row>
    <row r="45" spans="2:20" ht="23.55" customHeight="1" x14ac:dyDescent="0.2">
      <c r="B45" s="16">
        <f t="shared" si="11"/>
        <v>35</v>
      </c>
      <c r="C45" s="57"/>
      <c r="D45" s="57"/>
      <c r="E45" s="58"/>
      <c r="F45" s="59"/>
      <c r="G45" s="60"/>
      <c r="H45" s="61"/>
      <c r="I45" s="26">
        <f t="shared" si="6"/>
        <v>0</v>
      </c>
      <c r="J45" s="61"/>
      <c r="K45" s="26">
        <f t="shared" si="7"/>
        <v>0</v>
      </c>
      <c r="L45" s="61"/>
      <c r="M45" s="26">
        <f t="shared" si="8"/>
        <v>0</v>
      </c>
      <c r="N45" s="28">
        <f t="shared" si="10"/>
        <v>0</v>
      </c>
      <c r="O45" s="28">
        <f t="shared" si="3"/>
        <v>0</v>
      </c>
      <c r="P45" s="64"/>
      <c r="Q45" s="66"/>
      <c r="R45" s="42" t="str">
        <f t="shared" si="9"/>
        <v/>
      </c>
      <c r="S45" s="72" t="str">
        <f t="shared" si="4"/>
        <v>未入力</v>
      </c>
      <c r="T45" s="72" t="str">
        <f t="shared" si="5"/>
        <v>未入力</v>
      </c>
    </row>
    <row r="46" spans="2:20" ht="23.55" customHeight="1" x14ac:dyDescent="0.2">
      <c r="B46" s="16">
        <f t="shared" si="11"/>
        <v>36</v>
      </c>
      <c r="C46" s="57"/>
      <c r="D46" s="57"/>
      <c r="E46" s="58"/>
      <c r="F46" s="59"/>
      <c r="G46" s="60"/>
      <c r="H46" s="61"/>
      <c r="I46" s="26">
        <f t="shared" si="6"/>
        <v>0</v>
      </c>
      <c r="J46" s="61"/>
      <c r="K46" s="26">
        <f t="shared" si="7"/>
        <v>0</v>
      </c>
      <c r="L46" s="61"/>
      <c r="M46" s="26">
        <f t="shared" si="8"/>
        <v>0</v>
      </c>
      <c r="N46" s="28">
        <f t="shared" si="10"/>
        <v>0</v>
      </c>
      <c r="O46" s="28">
        <f t="shared" si="3"/>
        <v>0</v>
      </c>
      <c r="P46" s="64"/>
      <c r="Q46" s="66"/>
      <c r="R46" s="42" t="str">
        <f t="shared" si="9"/>
        <v/>
      </c>
      <c r="S46" s="72" t="str">
        <f t="shared" si="4"/>
        <v>未入力</v>
      </c>
      <c r="T46" s="72" t="str">
        <f t="shared" si="5"/>
        <v>未入力</v>
      </c>
    </row>
    <row r="47" spans="2:20" ht="23.55" customHeight="1" x14ac:dyDescent="0.2">
      <c r="B47" s="16">
        <f t="shared" si="11"/>
        <v>37</v>
      </c>
      <c r="C47" s="57"/>
      <c r="D47" s="57"/>
      <c r="E47" s="58"/>
      <c r="F47" s="59"/>
      <c r="G47" s="60"/>
      <c r="H47" s="61"/>
      <c r="I47" s="26">
        <f t="shared" si="6"/>
        <v>0</v>
      </c>
      <c r="J47" s="61"/>
      <c r="K47" s="26">
        <f t="shared" si="7"/>
        <v>0</v>
      </c>
      <c r="L47" s="61"/>
      <c r="M47" s="26">
        <f t="shared" si="8"/>
        <v>0</v>
      </c>
      <c r="N47" s="28">
        <f t="shared" si="10"/>
        <v>0</v>
      </c>
      <c r="O47" s="28">
        <f t="shared" si="3"/>
        <v>0</v>
      </c>
      <c r="P47" s="64"/>
      <c r="Q47" s="66"/>
      <c r="R47" s="42" t="str">
        <f t="shared" si="9"/>
        <v/>
      </c>
      <c r="S47" s="72" t="str">
        <f t="shared" si="4"/>
        <v>未入力</v>
      </c>
      <c r="T47" s="72" t="str">
        <f t="shared" si="5"/>
        <v>未入力</v>
      </c>
    </row>
    <row r="48" spans="2:20" ht="23.55" customHeight="1" x14ac:dyDescent="0.2">
      <c r="B48" s="16">
        <f t="shared" si="11"/>
        <v>38</v>
      </c>
      <c r="C48" s="57"/>
      <c r="D48" s="57"/>
      <c r="E48" s="58"/>
      <c r="F48" s="59"/>
      <c r="G48" s="60"/>
      <c r="H48" s="61"/>
      <c r="I48" s="26">
        <f t="shared" si="6"/>
        <v>0</v>
      </c>
      <c r="J48" s="61"/>
      <c r="K48" s="26">
        <f t="shared" si="7"/>
        <v>0</v>
      </c>
      <c r="L48" s="61"/>
      <c r="M48" s="26">
        <f t="shared" si="8"/>
        <v>0</v>
      </c>
      <c r="N48" s="28">
        <f t="shared" si="10"/>
        <v>0</v>
      </c>
      <c r="O48" s="28">
        <f t="shared" si="3"/>
        <v>0</v>
      </c>
      <c r="P48" s="64"/>
      <c r="Q48" s="66"/>
      <c r="R48" s="42" t="str">
        <f t="shared" si="9"/>
        <v/>
      </c>
      <c r="S48" s="72" t="str">
        <f t="shared" si="4"/>
        <v>未入力</v>
      </c>
      <c r="T48" s="72" t="str">
        <f t="shared" si="5"/>
        <v>未入力</v>
      </c>
    </row>
    <row r="49" spans="2:20" ht="23.55" customHeight="1" x14ac:dyDescent="0.2">
      <c r="B49" s="16">
        <f t="shared" si="11"/>
        <v>39</v>
      </c>
      <c r="C49" s="57"/>
      <c r="D49" s="57"/>
      <c r="E49" s="58"/>
      <c r="F49" s="59"/>
      <c r="G49" s="60"/>
      <c r="H49" s="61"/>
      <c r="I49" s="26">
        <f t="shared" si="6"/>
        <v>0</v>
      </c>
      <c r="J49" s="61"/>
      <c r="K49" s="26">
        <f t="shared" si="7"/>
        <v>0</v>
      </c>
      <c r="L49" s="61"/>
      <c r="M49" s="26">
        <f t="shared" si="8"/>
        <v>0</v>
      </c>
      <c r="N49" s="28">
        <f t="shared" si="10"/>
        <v>0</v>
      </c>
      <c r="O49" s="28">
        <f t="shared" si="3"/>
        <v>0</v>
      </c>
      <c r="P49" s="64"/>
      <c r="Q49" s="66"/>
      <c r="R49" s="42" t="str">
        <f t="shared" si="9"/>
        <v/>
      </c>
      <c r="S49" s="72" t="str">
        <f t="shared" si="4"/>
        <v>未入力</v>
      </c>
      <c r="T49" s="72" t="str">
        <f t="shared" si="5"/>
        <v>未入力</v>
      </c>
    </row>
    <row r="50" spans="2:20" ht="23.55" customHeight="1" x14ac:dyDescent="0.2">
      <c r="B50" s="16">
        <f t="shared" si="11"/>
        <v>40</v>
      </c>
      <c r="C50" s="57"/>
      <c r="D50" s="57"/>
      <c r="E50" s="58"/>
      <c r="F50" s="59"/>
      <c r="G50" s="60"/>
      <c r="H50" s="61"/>
      <c r="I50" s="26">
        <f t="shared" si="6"/>
        <v>0</v>
      </c>
      <c r="J50" s="61"/>
      <c r="K50" s="26">
        <f t="shared" si="7"/>
        <v>0</v>
      </c>
      <c r="L50" s="61"/>
      <c r="M50" s="26">
        <f t="shared" si="8"/>
        <v>0</v>
      </c>
      <c r="N50" s="28">
        <f t="shared" si="10"/>
        <v>0</v>
      </c>
      <c r="O50" s="28">
        <f t="shared" si="3"/>
        <v>0</v>
      </c>
      <c r="P50" s="64"/>
      <c r="Q50" s="66"/>
      <c r="R50" s="42" t="str">
        <f t="shared" si="9"/>
        <v/>
      </c>
      <c r="S50" s="72" t="str">
        <f t="shared" si="4"/>
        <v>未入力</v>
      </c>
      <c r="T50" s="72" t="str">
        <f t="shared" si="5"/>
        <v>未入力</v>
      </c>
    </row>
    <row r="51" spans="2:20" ht="23.55" customHeight="1" x14ac:dyDescent="0.2">
      <c r="B51" s="16">
        <f t="shared" si="11"/>
        <v>41</v>
      </c>
      <c r="C51" s="57"/>
      <c r="D51" s="57"/>
      <c r="E51" s="58"/>
      <c r="F51" s="59"/>
      <c r="G51" s="60"/>
      <c r="H51" s="61"/>
      <c r="I51" s="26">
        <f t="shared" si="6"/>
        <v>0</v>
      </c>
      <c r="J51" s="61"/>
      <c r="K51" s="26">
        <f t="shared" si="7"/>
        <v>0</v>
      </c>
      <c r="L51" s="61"/>
      <c r="M51" s="26">
        <f t="shared" si="8"/>
        <v>0</v>
      </c>
      <c r="N51" s="28">
        <f t="shared" si="10"/>
        <v>0</v>
      </c>
      <c r="O51" s="28">
        <f t="shared" si="3"/>
        <v>0</v>
      </c>
      <c r="P51" s="64"/>
      <c r="Q51" s="66"/>
      <c r="R51" s="42" t="str">
        <f t="shared" si="9"/>
        <v/>
      </c>
      <c r="S51" s="72" t="str">
        <f t="shared" si="4"/>
        <v>未入力</v>
      </c>
      <c r="T51" s="72" t="str">
        <f t="shared" si="5"/>
        <v>未入力</v>
      </c>
    </row>
    <row r="52" spans="2:20" ht="23.55" customHeight="1" x14ac:dyDescent="0.2">
      <c r="B52" s="16">
        <f t="shared" si="11"/>
        <v>42</v>
      </c>
      <c r="C52" s="57"/>
      <c r="D52" s="57"/>
      <c r="E52" s="58"/>
      <c r="F52" s="59"/>
      <c r="G52" s="60"/>
      <c r="H52" s="61"/>
      <c r="I52" s="26">
        <f t="shared" si="6"/>
        <v>0</v>
      </c>
      <c r="J52" s="61"/>
      <c r="K52" s="26">
        <f t="shared" si="7"/>
        <v>0</v>
      </c>
      <c r="L52" s="61"/>
      <c r="M52" s="26">
        <f t="shared" si="8"/>
        <v>0</v>
      </c>
      <c r="N52" s="28">
        <f t="shared" si="10"/>
        <v>0</v>
      </c>
      <c r="O52" s="28">
        <f t="shared" si="3"/>
        <v>0</v>
      </c>
      <c r="P52" s="64"/>
      <c r="Q52" s="66"/>
      <c r="R52" s="42" t="str">
        <f t="shared" si="9"/>
        <v/>
      </c>
      <c r="S52" s="72" t="str">
        <f t="shared" si="4"/>
        <v>未入力</v>
      </c>
      <c r="T52" s="72" t="str">
        <f t="shared" si="5"/>
        <v>未入力</v>
      </c>
    </row>
    <row r="53" spans="2:20" ht="23.55" customHeight="1" x14ac:dyDescent="0.2">
      <c r="B53" s="16">
        <f t="shared" si="11"/>
        <v>43</v>
      </c>
      <c r="C53" s="57"/>
      <c r="D53" s="57"/>
      <c r="E53" s="58"/>
      <c r="F53" s="59"/>
      <c r="G53" s="60"/>
      <c r="H53" s="61"/>
      <c r="I53" s="26">
        <f t="shared" si="6"/>
        <v>0</v>
      </c>
      <c r="J53" s="61"/>
      <c r="K53" s="26">
        <f t="shared" si="7"/>
        <v>0</v>
      </c>
      <c r="L53" s="61"/>
      <c r="M53" s="26">
        <f t="shared" si="8"/>
        <v>0</v>
      </c>
      <c r="N53" s="28">
        <f t="shared" si="10"/>
        <v>0</v>
      </c>
      <c r="O53" s="28">
        <f t="shared" si="3"/>
        <v>0</v>
      </c>
      <c r="P53" s="64"/>
      <c r="Q53" s="66"/>
      <c r="R53" s="42" t="str">
        <f t="shared" si="9"/>
        <v/>
      </c>
      <c r="S53" s="72" t="str">
        <f t="shared" si="4"/>
        <v>未入力</v>
      </c>
      <c r="T53" s="72" t="str">
        <f t="shared" si="5"/>
        <v>未入力</v>
      </c>
    </row>
    <row r="54" spans="2:20" ht="23.55" customHeight="1" x14ac:dyDescent="0.2">
      <c r="B54" s="16">
        <f t="shared" si="11"/>
        <v>44</v>
      </c>
      <c r="C54" s="57"/>
      <c r="D54" s="57"/>
      <c r="E54" s="58"/>
      <c r="F54" s="59"/>
      <c r="G54" s="60"/>
      <c r="H54" s="61"/>
      <c r="I54" s="26">
        <f t="shared" si="6"/>
        <v>0</v>
      </c>
      <c r="J54" s="61"/>
      <c r="K54" s="26">
        <f t="shared" si="7"/>
        <v>0</v>
      </c>
      <c r="L54" s="61"/>
      <c r="M54" s="26">
        <f t="shared" si="8"/>
        <v>0</v>
      </c>
      <c r="N54" s="28">
        <f t="shared" si="10"/>
        <v>0</v>
      </c>
      <c r="O54" s="28">
        <f t="shared" si="3"/>
        <v>0</v>
      </c>
      <c r="P54" s="64"/>
      <c r="Q54" s="66"/>
      <c r="R54" s="42" t="str">
        <f t="shared" si="9"/>
        <v/>
      </c>
      <c r="S54" s="72" t="str">
        <f t="shared" si="4"/>
        <v>未入力</v>
      </c>
      <c r="T54" s="72" t="str">
        <f t="shared" si="5"/>
        <v>未入力</v>
      </c>
    </row>
    <row r="55" spans="2:20" ht="23.55" customHeight="1" x14ac:dyDescent="0.2">
      <c r="B55" s="16">
        <f t="shared" si="11"/>
        <v>45</v>
      </c>
      <c r="C55" s="57"/>
      <c r="D55" s="57"/>
      <c r="E55" s="58"/>
      <c r="F55" s="59"/>
      <c r="G55" s="60"/>
      <c r="H55" s="61"/>
      <c r="I55" s="26">
        <f t="shared" si="6"/>
        <v>0</v>
      </c>
      <c r="J55" s="61"/>
      <c r="K55" s="26">
        <f t="shared" si="7"/>
        <v>0</v>
      </c>
      <c r="L55" s="61"/>
      <c r="M55" s="26">
        <f t="shared" si="8"/>
        <v>0</v>
      </c>
      <c r="N55" s="28">
        <f t="shared" si="10"/>
        <v>0</v>
      </c>
      <c r="O55" s="28">
        <f t="shared" si="3"/>
        <v>0</v>
      </c>
      <c r="P55" s="64"/>
      <c r="Q55" s="66"/>
      <c r="R55" s="42" t="str">
        <f t="shared" si="9"/>
        <v/>
      </c>
      <c r="S55" s="72" t="str">
        <f t="shared" si="4"/>
        <v>未入力</v>
      </c>
      <c r="T55" s="72" t="str">
        <f t="shared" si="5"/>
        <v>未入力</v>
      </c>
    </row>
    <row r="56" spans="2:20" ht="23.55" customHeight="1" x14ac:dyDescent="0.2">
      <c r="B56" s="16">
        <f t="shared" si="11"/>
        <v>46</v>
      </c>
      <c r="C56" s="57"/>
      <c r="D56" s="57"/>
      <c r="E56" s="58"/>
      <c r="F56" s="59"/>
      <c r="G56" s="60"/>
      <c r="H56" s="61"/>
      <c r="I56" s="26">
        <f t="shared" si="6"/>
        <v>0</v>
      </c>
      <c r="J56" s="61"/>
      <c r="K56" s="26">
        <f t="shared" si="7"/>
        <v>0</v>
      </c>
      <c r="L56" s="61"/>
      <c r="M56" s="26">
        <f t="shared" si="8"/>
        <v>0</v>
      </c>
      <c r="N56" s="28">
        <f t="shared" si="10"/>
        <v>0</v>
      </c>
      <c r="O56" s="28">
        <f t="shared" si="3"/>
        <v>0</v>
      </c>
      <c r="P56" s="64"/>
      <c r="Q56" s="66"/>
      <c r="R56" s="42" t="str">
        <f t="shared" si="9"/>
        <v/>
      </c>
      <c r="S56" s="72" t="str">
        <f t="shared" si="4"/>
        <v>未入力</v>
      </c>
      <c r="T56" s="72" t="str">
        <f t="shared" si="5"/>
        <v>未入力</v>
      </c>
    </row>
    <row r="57" spans="2:20" ht="23.55" customHeight="1" x14ac:dyDescent="0.2">
      <c r="B57" s="16">
        <f t="shared" si="11"/>
        <v>47</v>
      </c>
      <c r="C57" s="57"/>
      <c r="D57" s="57"/>
      <c r="E57" s="58"/>
      <c r="F57" s="59"/>
      <c r="G57" s="60"/>
      <c r="H57" s="61"/>
      <c r="I57" s="26">
        <f t="shared" si="6"/>
        <v>0</v>
      </c>
      <c r="J57" s="61"/>
      <c r="K57" s="26">
        <f t="shared" si="7"/>
        <v>0</v>
      </c>
      <c r="L57" s="61"/>
      <c r="M57" s="26">
        <f t="shared" si="8"/>
        <v>0</v>
      </c>
      <c r="N57" s="28">
        <f t="shared" si="10"/>
        <v>0</v>
      </c>
      <c r="O57" s="28">
        <f t="shared" si="3"/>
        <v>0</v>
      </c>
      <c r="P57" s="64"/>
      <c r="Q57" s="66"/>
      <c r="R57" s="42" t="str">
        <f t="shared" si="9"/>
        <v/>
      </c>
      <c r="S57" s="72" t="str">
        <f t="shared" si="4"/>
        <v>未入力</v>
      </c>
      <c r="T57" s="72" t="str">
        <f t="shared" si="5"/>
        <v>未入力</v>
      </c>
    </row>
    <row r="58" spans="2:20" ht="23.55" customHeight="1" x14ac:dyDescent="0.2">
      <c r="B58" s="16">
        <f t="shared" si="11"/>
        <v>48</v>
      </c>
      <c r="C58" s="57"/>
      <c r="D58" s="57"/>
      <c r="E58" s="58"/>
      <c r="F58" s="59"/>
      <c r="G58" s="60"/>
      <c r="H58" s="61"/>
      <c r="I58" s="26">
        <f t="shared" si="6"/>
        <v>0</v>
      </c>
      <c r="J58" s="61"/>
      <c r="K58" s="26">
        <f t="shared" si="7"/>
        <v>0</v>
      </c>
      <c r="L58" s="61"/>
      <c r="M58" s="26">
        <f t="shared" si="8"/>
        <v>0</v>
      </c>
      <c r="N58" s="28">
        <f t="shared" si="10"/>
        <v>0</v>
      </c>
      <c r="O58" s="28">
        <f t="shared" si="3"/>
        <v>0</v>
      </c>
      <c r="P58" s="64"/>
      <c r="Q58" s="66"/>
      <c r="R58" s="42" t="str">
        <f t="shared" si="9"/>
        <v/>
      </c>
      <c r="S58" s="72" t="str">
        <f t="shared" si="4"/>
        <v>未入力</v>
      </c>
      <c r="T58" s="72" t="str">
        <f t="shared" si="5"/>
        <v>未入力</v>
      </c>
    </row>
    <row r="59" spans="2:20" ht="23.55" customHeight="1" x14ac:dyDescent="0.2">
      <c r="B59" s="16">
        <f t="shared" si="11"/>
        <v>49</v>
      </c>
      <c r="C59" s="57"/>
      <c r="D59" s="57"/>
      <c r="E59" s="58"/>
      <c r="F59" s="59"/>
      <c r="G59" s="60"/>
      <c r="H59" s="61"/>
      <c r="I59" s="26">
        <f t="shared" si="6"/>
        <v>0</v>
      </c>
      <c r="J59" s="61"/>
      <c r="K59" s="26">
        <f t="shared" si="7"/>
        <v>0</v>
      </c>
      <c r="L59" s="61"/>
      <c r="M59" s="26">
        <f t="shared" si="8"/>
        <v>0</v>
      </c>
      <c r="N59" s="28">
        <f t="shared" si="10"/>
        <v>0</v>
      </c>
      <c r="O59" s="28">
        <f t="shared" si="3"/>
        <v>0</v>
      </c>
      <c r="P59" s="64"/>
      <c r="Q59" s="66"/>
      <c r="R59" s="42" t="str">
        <f t="shared" si="9"/>
        <v/>
      </c>
      <c r="S59" s="72" t="str">
        <f t="shared" si="4"/>
        <v>未入力</v>
      </c>
      <c r="T59" s="72" t="str">
        <f t="shared" si="5"/>
        <v>未入力</v>
      </c>
    </row>
    <row r="60" spans="2:20" ht="23.55" customHeight="1" x14ac:dyDescent="0.2">
      <c r="B60" s="16">
        <f t="shared" si="11"/>
        <v>50</v>
      </c>
      <c r="C60" s="57"/>
      <c r="D60" s="57"/>
      <c r="E60" s="58"/>
      <c r="F60" s="59"/>
      <c r="G60" s="60"/>
      <c r="H60" s="61"/>
      <c r="I60" s="26">
        <f t="shared" si="6"/>
        <v>0</v>
      </c>
      <c r="J60" s="61"/>
      <c r="K60" s="26">
        <f t="shared" si="7"/>
        <v>0</v>
      </c>
      <c r="L60" s="61"/>
      <c r="M60" s="26">
        <f t="shared" si="8"/>
        <v>0</v>
      </c>
      <c r="N60" s="28">
        <f t="shared" si="10"/>
        <v>0</v>
      </c>
      <c r="O60" s="28">
        <f t="shared" si="3"/>
        <v>0</v>
      </c>
      <c r="P60" s="64"/>
      <c r="Q60" s="66"/>
      <c r="R60" s="42" t="str">
        <f t="shared" si="9"/>
        <v/>
      </c>
      <c r="S60" s="72" t="str">
        <f t="shared" si="4"/>
        <v>未入力</v>
      </c>
      <c r="T60" s="72" t="str">
        <f t="shared" si="5"/>
        <v>未入力</v>
      </c>
    </row>
    <row r="61" spans="2:20" ht="23.55" customHeight="1" x14ac:dyDescent="0.2">
      <c r="B61" s="16">
        <f t="shared" si="11"/>
        <v>51</v>
      </c>
      <c r="C61" s="57"/>
      <c r="D61" s="57"/>
      <c r="E61" s="58"/>
      <c r="F61" s="59"/>
      <c r="G61" s="60"/>
      <c r="H61" s="61"/>
      <c r="I61" s="26">
        <f t="shared" si="6"/>
        <v>0</v>
      </c>
      <c r="J61" s="61"/>
      <c r="K61" s="26">
        <f t="shared" si="7"/>
        <v>0</v>
      </c>
      <c r="L61" s="61"/>
      <c r="M61" s="26">
        <f t="shared" si="8"/>
        <v>0</v>
      </c>
      <c r="N61" s="28">
        <f t="shared" si="10"/>
        <v>0</v>
      </c>
      <c r="O61" s="28">
        <f t="shared" si="3"/>
        <v>0</v>
      </c>
      <c r="P61" s="64"/>
      <c r="Q61" s="66"/>
      <c r="R61" s="42" t="str">
        <f t="shared" si="9"/>
        <v/>
      </c>
      <c r="S61" s="72" t="str">
        <f t="shared" si="4"/>
        <v>未入力</v>
      </c>
      <c r="T61" s="72" t="str">
        <f t="shared" si="5"/>
        <v>未入力</v>
      </c>
    </row>
    <row r="62" spans="2:20" ht="23.55" customHeight="1" x14ac:dyDescent="0.2">
      <c r="B62" s="16">
        <f t="shared" si="11"/>
        <v>52</v>
      </c>
      <c r="C62" s="57"/>
      <c r="D62" s="57"/>
      <c r="E62" s="58"/>
      <c r="F62" s="59"/>
      <c r="G62" s="60"/>
      <c r="H62" s="61"/>
      <c r="I62" s="26">
        <f t="shared" si="6"/>
        <v>0</v>
      </c>
      <c r="J62" s="61"/>
      <c r="K62" s="26">
        <f t="shared" si="7"/>
        <v>0</v>
      </c>
      <c r="L62" s="61"/>
      <c r="M62" s="26">
        <f t="shared" si="8"/>
        <v>0</v>
      </c>
      <c r="N62" s="28">
        <f t="shared" si="10"/>
        <v>0</v>
      </c>
      <c r="O62" s="28">
        <f t="shared" si="3"/>
        <v>0</v>
      </c>
      <c r="P62" s="64"/>
      <c r="Q62" s="66"/>
      <c r="R62" s="42" t="str">
        <f t="shared" si="9"/>
        <v/>
      </c>
      <c r="S62" s="72" t="str">
        <f t="shared" si="4"/>
        <v>未入力</v>
      </c>
      <c r="T62" s="72" t="str">
        <f t="shared" si="5"/>
        <v>未入力</v>
      </c>
    </row>
    <row r="63" spans="2:20" ht="23.55" customHeight="1" x14ac:dyDescent="0.2">
      <c r="B63" s="16">
        <f t="shared" si="11"/>
        <v>53</v>
      </c>
      <c r="C63" s="57"/>
      <c r="D63" s="57"/>
      <c r="E63" s="58"/>
      <c r="F63" s="59"/>
      <c r="G63" s="60"/>
      <c r="H63" s="61"/>
      <c r="I63" s="26">
        <f t="shared" si="6"/>
        <v>0</v>
      </c>
      <c r="J63" s="61"/>
      <c r="K63" s="26">
        <f t="shared" si="7"/>
        <v>0</v>
      </c>
      <c r="L63" s="61"/>
      <c r="M63" s="26">
        <f t="shared" si="8"/>
        <v>0</v>
      </c>
      <c r="N63" s="28">
        <f t="shared" si="10"/>
        <v>0</v>
      </c>
      <c r="O63" s="28">
        <f t="shared" si="3"/>
        <v>0</v>
      </c>
      <c r="P63" s="64"/>
      <c r="Q63" s="66"/>
      <c r="R63" s="42" t="str">
        <f t="shared" si="9"/>
        <v/>
      </c>
      <c r="S63" s="72" t="str">
        <f t="shared" si="4"/>
        <v>未入力</v>
      </c>
      <c r="T63" s="72" t="str">
        <f t="shared" si="5"/>
        <v>未入力</v>
      </c>
    </row>
    <row r="64" spans="2:20" ht="23.55" customHeight="1" x14ac:dyDescent="0.2">
      <c r="B64" s="16">
        <f t="shared" si="11"/>
        <v>54</v>
      </c>
      <c r="C64" s="57"/>
      <c r="D64" s="57"/>
      <c r="E64" s="58"/>
      <c r="F64" s="59"/>
      <c r="G64" s="60"/>
      <c r="H64" s="61"/>
      <c r="I64" s="26">
        <f t="shared" si="6"/>
        <v>0</v>
      </c>
      <c r="J64" s="61"/>
      <c r="K64" s="26">
        <f t="shared" si="7"/>
        <v>0</v>
      </c>
      <c r="L64" s="61"/>
      <c r="M64" s="26">
        <f t="shared" si="8"/>
        <v>0</v>
      </c>
      <c r="N64" s="28">
        <f t="shared" si="10"/>
        <v>0</v>
      </c>
      <c r="O64" s="28">
        <f t="shared" si="3"/>
        <v>0</v>
      </c>
      <c r="P64" s="64"/>
      <c r="Q64" s="66"/>
      <c r="R64" s="42" t="str">
        <f t="shared" si="9"/>
        <v/>
      </c>
      <c r="S64" s="72" t="str">
        <f t="shared" si="4"/>
        <v>未入力</v>
      </c>
      <c r="T64" s="72" t="str">
        <f t="shared" si="5"/>
        <v>未入力</v>
      </c>
    </row>
    <row r="65" spans="2:20" ht="23.55" customHeight="1" x14ac:dyDescent="0.2">
      <c r="B65" s="16">
        <f t="shared" si="11"/>
        <v>55</v>
      </c>
      <c r="C65" s="57"/>
      <c r="D65" s="57"/>
      <c r="E65" s="58"/>
      <c r="F65" s="59"/>
      <c r="G65" s="60"/>
      <c r="H65" s="61"/>
      <c r="I65" s="26">
        <f t="shared" si="6"/>
        <v>0</v>
      </c>
      <c r="J65" s="61"/>
      <c r="K65" s="26">
        <f t="shared" si="7"/>
        <v>0</v>
      </c>
      <c r="L65" s="61"/>
      <c r="M65" s="26">
        <f t="shared" si="8"/>
        <v>0</v>
      </c>
      <c r="N65" s="28">
        <f t="shared" si="10"/>
        <v>0</v>
      </c>
      <c r="O65" s="28">
        <f t="shared" si="3"/>
        <v>0</v>
      </c>
      <c r="P65" s="64"/>
      <c r="Q65" s="66"/>
      <c r="R65" s="42" t="str">
        <f t="shared" si="9"/>
        <v/>
      </c>
      <c r="S65" s="72" t="str">
        <f t="shared" si="4"/>
        <v>未入力</v>
      </c>
      <c r="T65" s="72" t="str">
        <f t="shared" si="5"/>
        <v>未入力</v>
      </c>
    </row>
    <row r="66" spans="2:20" ht="23.55" customHeight="1" x14ac:dyDescent="0.2">
      <c r="B66" s="16">
        <f t="shared" si="11"/>
        <v>56</v>
      </c>
      <c r="C66" s="57"/>
      <c r="D66" s="57"/>
      <c r="E66" s="58"/>
      <c r="F66" s="59"/>
      <c r="G66" s="60"/>
      <c r="H66" s="61"/>
      <c r="I66" s="26">
        <f t="shared" si="6"/>
        <v>0</v>
      </c>
      <c r="J66" s="61"/>
      <c r="K66" s="26">
        <f t="shared" si="7"/>
        <v>0</v>
      </c>
      <c r="L66" s="61"/>
      <c r="M66" s="26">
        <f t="shared" si="8"/>
        <v>0</v>
      </c>
      <c r="N66" s="28">
        <f t="shared" si="10"/>
        <v>0</v>
      </c>
      <c r="O66" s="28">
        <f t="shared" si="3"/>
        <v>0</v>
      </c>
      <c r="P66" s="64"/>
      <c r="Q66" s="66"/>
      <c r="R66" s="42" t="str">
        <f t="shared" si="9"/>
        <v/>
      </c>
      <c r="S66" s="72" t="str">
        <f t="shared" si="4"/>
        <v>未入力</v>
      </c>
      <c r="T66" s="72" t="str">
        <f t="shared" si="5"/>
        <v>未入力</v>
      </c>
    </row>
    <row r="67" spans="2:20" ht="23.55" customHeight="1" x14ac:dyDescent="0.2">
      <c r="B67" s="16">
        <f t="shared" si="11"/>
        <v>57</v>
      </c>
      <c r="C67" s="57"/>
      <c r="D67" s="57"/>
      <c r="E67" s="58"/>
      <c r="F67" s="59"/>
      <c r="G67" s="60"/>
      <c r="H67" s="61"/>
      <c r="I67" s="26">
        <f t="shared" ref="I67:I93" si="17">IF(H67="有",0.2,0)</f>
        <v>0</v>
      </c>
      <c r="J67" s="61"/>
      <c r="K67" s="26">
        <f t="shared" ref="K67:K93" si="18">IF(J67="有",0.6,0)</f>
        <v>0</v>
      </c>
      <c r="L67" s="61"/>
      <c r="M67" s="26">
        <f t="shared" ref="M67:M93" si="19">IF(L67="有",0.2,0)</f>
        <v>0</v>
      </c>
      <c r="N67" s="28">
        <f t="shared" ref="N67:N93" si="20">I67+K67+M67</f>
        <v>0</v>
      </c>
      <c r="O67" s="28">
        <f t="shared" ref="O67:O93" si="21">F67*N67</f>
        <v>0</v>
      </c>
      <c r="P67" s="64"/>
      <c r="Q67" s="66"/>
      <c r="R67" s="42" t="str">
        <f t="shared" ref="R67:R93" si="22">D67&amp;E67</f>
        <v/>
      </c>
      <c r="S67" s="72" t="str">
        <f t="shared" si="4"/>
        <v>未入力</v>
      </c>
      <c r="T67" s="72" t="str">
        <f t="shared" si="5"/>
        <v>未入力</v>
      </c>
    </row>
    <row r="68" spans="2:20" ht="23.55" customHeight="1" x14ac:dyDescent="0.2">
      <c r="B68" s="16">
        <f t="shared" si="11"/>
        <v>58</v>
      </c>
      <c r="C68" s="57"/>
      <c r="D68" s="57"/>
      <c r="E68" s="58"/>
      <c r="F68" s="59"/>
      <c r="G68" s="60"/>
      <c r="H68" s="61"/>
      <c r="I68" s="26">
        <f t="shared" si="17"/>
        <v>0</v>
      </c>
      <c r="J68" s="61"/>
      <c r="K68" s="26">
        <f t="shared" si="18"/>
        <v>0</v>
      </c>
      <c r="L68" s="61"/>
      <c r="M68" s="26">
        <f t="shared" si="19"/>
        <v>0</v>
      </c>
      <c r="N68" s="28">
        <f t="shared" si="20"/>
        <v>0</v>
      </c>
      <c r="O68" s="28">
        <f t="shared" si="21"/>
        <v>0</v>
      </c>
      <c r="P68" s="64"/>
      <c r="Q68" s="66"/>
      <c r="R68" s="42" t="str">
        <f t="shared" si="22"/>
        <v/>
      </c>
      <c r="S68" s="72" t="str">
        <f t="shared" si="4"/>
        <v>未入力</v>
      </c>
      <c r="T68" s="72" t="str">
        <f t="shared" si="5"/>
        <v>未入力</v>
      </c>
    </row>
    <row r="69" spans="2:20" ht="23.55" customHeight="1" x14ac:dyDescent="0.2">
      <c r="B69" s="16">
        <f t="shared" si="11"/>
        <v>59</v>
      </c>
      <c r="C69" s="57"/>
      <c r="D69" s="57"/>
      <c r="E69" s="58"/>
      <c r="F69" s="59"/>
      <c r="G69" s="60"/>
      <c r="H69" s="61"/>
      <c r="I69" s="26">
        <f t="shared" si="17"/>
        <v>0</v>
      </c>
      <c r="J69" s="61"/>
      <c r="K69" s="26">
        <f t="shared" si="18"/>
        <v>0</v>
      </c>
      <c r="L69" s="61"/>
      <c r="M69" s="26">
        <f t="shared" si="19"/>
        <v>0</v>
      </c>
      <c r="N69" s="28">
        <f t="shared" si="20"/>
        <v>0</v>
      </c>
      <c r="O69" s="28">
        <f t="shared" si="21"/>
        <v>0</v>
      </c>
      <c r="P69" s="64"/>
      <c r="Q69" s="66"/>
      <c r="R69" s="42" t="str">
        <f t="shared" si="22"/>
        <v/>
      </c>
      <c r="S69" s="72" t="str">
        <f t="shared" si="4"/>
        <v>未入力</v>
      </c>
      <c r="T69" s="72" t="str">
        <f t="shared" si="5"/>
        <v>未入力</v>
      </c>
    </row>
    <row r="70" spans="2:20" ht="23.55" customHeight="1" x14ac:dyDescent="0.2">
      <c r="B70" s="16">
        <f t="shared" si="11"/>
        <v>60</v>
      </c>
      <c r="C70" s="57"/>
      <c r="D70" s="57"/>
      <c r="E70" s="58"/>
      <c r="F70" s="59"/>
      <c r="G70" s="60"/>
      <c r="H70" s="61"/>
      <c r="I70" s="26">
        <f t="shared" si="17"/>
        <v>0</v>
      </c>
      <c r="J70" s="61"/>
      <c r="K70" s="26">
        <f t="shared" si="18"/>
        <v>0</v>
      </c>
      <c r="L70" s="61"/>
      <c r="M70" s="26">
        <f t="shared" si="19"/>
        <v>0</v>
      </c>
      <c r="N70" s="28">
        <f t="shared" si="20"/>
        <v>0</v>
      </c>
      <c r="O70" s="28">
        <f t="shared" si="21"/>
        <v>0</v>
      </c>
      <c r="P70" s="64"/>
      <c r="Q70" s="66"/>
      <c r="R70" s="42" t="str">
        <f t="shared" si="22"/>
        <v/>
      </c>
      <c r="S70" s="72" t="str">
        <f t="shared" si="4"/>
        <v>未入力</v>
      </c>
      <c r="T70" s="72" t="str">
        <f t="shared" si="5"/>
        <v>未入力</v>
      </c>
    </row>
    <row r="71" spans="2:20" ht="23.55" customHeight="1" x14ac:dyDescent="0.2">
      <c r="B71" s="16">
        <f t="shared" si="11"/>
        <v>61</v>
      </c>
      <c r="C71" s="57"/>
      <c r="D71" s="57"/>
      <c r="E71" s="58"/>
      <c r="F71" s="59"/>
      <c r="G71" s="60"/>
      <c r="H71" s="61"/>
      <c r="I71" s="26">
        <f t="shared" si="17"/>
        <v>0</v>
      </c>
      <c r="J71" s="61"/>
      <c r="K71" s="26">
        <f t="shared" si="18"/>
        <v>0</v>
      </c>
      <c r="L71" s="61"/>
      <c r="M71" s="26">
        <f t="shared" si="19"/>
        <v>0</v>
      </c>
      <c r="N71" s="28">
        <f t="shared" si="20"/>
        <v>0</v>
      </c>
      <c r="O71" s="28">
        <f t="shared" si="21"/>
        <v>0</v>
      </c>
      <c r="P71" s="64"/>
      <c r="Q71" s="66"/>
      <c r="R71" s="42" t="str">
        <f t="shared" si="22"/>
        <v/>
      </c>
      <c r="S71" s="72" t="str">
        <f t="shared" si="4"/>
        <v>未入力</v>
      </c>
      <c r="T71" s="72" t="str">
        <f t="shared" si="5"/>
        <v>未入力</v>
      </c>
    </row>
    <row r="72" spans="2:20" ht="23.55" customHeight="1" x14ac:dyDescent="0.2">
      <c r="B72" s="16">
        <f t="shared" si="11"/>
        <v>62</v>
      </c>
      <c r="C72" s="57"/>
      <c r="D72" s="57"/>
      <c r="E72" s="58"/>
      <c r="F72" s="59"/>
      <c r="G72" s="60"/>
      <c r="H72" s="61"/>
      <c r="I72" s="26">
        <f t="shared" ref="I72:I84" si="23">IF(H72="有",0.2,0)</f>
        <v>0</v>
      </c>
      <c r="J72" s="61"/>
      <c r="K72" s="26">
        <f t="shared" ref="K72:K84" si="24">IF(J72="有",0.6,0)</f>
        <v>0</v>
      </c>
      <c r="L72" s="61"/>
      <c r="M72" s="26">
        <f t="shared" ref="M72:M84" si="25">IF(L72="有",0.2,0)</f>
        <v>0</v>
      </c>
      <c r="N72" s="28">
        <f t="shared" ref="N72:N84" si="26">I72+K72+M72</f>
        <v>0</v>
      </c>
      <c r="O72" s="28">
        <f t="shared" ref="O72:O84" si="27">F72*N72</f>
        <v>0</v>
      </c>
      <c r="P72" s="64"/>
      <c r="Q72" s="66"/>
      <c r="R72" s="42" t="str">
        <f t="shared" ref="R72:R84" si="28">D72&amp;E72</f>
        <v/>
      </c>
      <c r="S72" s="72" t="str">
        <f t="shared" si="4"/>
        <v>未入力</v>
      </c>
      <c r="T72" s="72" t="str">
        <f t="shared" si="5"/>
        <v>未入力</v>
      </c>
    </row>
    <row r="73" spans="2:20" ht="23.55" customHeight="1" x14ac:dyDescent="0.2">
      <c r="B73" s="16">
        <f t="shared" si="11"/>
        <v>63</v>
      </c>
      <c r="C73" s="57"/>
      <c r="D73" s="57"/>
      <c r="E73" s="58"/>
      <c r="F73" s="59"/>
      <c r="G73" s="60"/>
      <c r="H73" s="61"/>
      <c r="I73" s="26">
        <f t="shared" si="23"/>
        <v>0</v>
      </c>
      <c r="J73" s="61"/>
      <c r="K73" s="26">
        <f t="shared" si="24"/>
        <v>0</v>
      </c>
      <c r="L73" s="61"/>
      <c r="M73" s="26">
        <f t="shared" si="25"/>
        <v>0</v>
      </c>
      <c r="N73" s="28">
        <f t="shared" si="26"/>
        <v>0</v>
      </c>
      <c r="O73" s="28">
        <f t="shared" si="27"/>
        <v>0</v>
      </c>
      <c r="P73" s="64"/>
      <c r="Q73" s="66"/>
      <c r="R73" s="42" t="str">
        <f t="shared" si="28"/>
        <v/>
      </c>
      <c r="S73" s="72" t="str">
        <f t="shared" si="4"/>
        <v>未入力</v>
      </c>
      <c r="T73" s="72" t="str">
        <f t="shared" si="5"/>
        <v>未入力</v>
      </c>
    </row>
    <row r="74" spans="2:20" ht="23.55" customHeight="1" x14ac:dyDescent="0.2">
      <c r="B74" s="16">
        <f t="shared" si="11"/>
        <v>64</v>
      </c>
      <c r="C74" s="57"/>
      <c r="D74" s="57"/>
      <c r="E74" s="58"/>
      <c r="F74" s="59"/>
      <c r="G74" s="60"/>
      <c r="H74" s="61"/>
      <c r="I74" s="26">
        <f t="shared" si="23"/>
        <v>0</v>
      </c>
      <c r="J74" s="61"/>
      <c r="K74" s="26">
        <f t="shared" si="24"/>
        <v>0</v>
      </c>
      <c r="L74" s="61"/>
      <c r="M74" s="26">
        <f t="shared" si="25"/>
        <v>0</v>
      </c>
      <c r="N74" s="28">
        <f t="shared" si="26"/>
        <v>0</v>
      </c>
      <c r="O74" s="28">
        <f t="shared" si="27"/>
        <v>0</v>
      </c>
      <c r="P74" s="64"/>
      <c r="Q74" s="66"/>
      <c r="R74" s="42" t="str">
        <f t="shared" si="28"/>
        <v/>
      </c>
      <c r="S74" s="72" t="str">
        <f t="shared" si="4"/>
        <v>未入力</v>
      </c>
      <c r="T74" s="72" t="str">
        <f t="shared" si="5"/>
        <v>未入力</v>
      </c>
    </row>
    <row r="75" spans="2:20" ht="23.55" customHeight="1" x14ac:dyDescent="0.2">
      <c r="B75" s="16">
        <f t="shared" si="11"/>
        <v>65</v>
      </c>
      <c r="C75" s="57"/>
      <c r="D75" s="57"/>
      <c r="E75" s="58"/>
      <c r="F75" s="59"/>
      <c r="G75" s="60"/>
      <c r="H75" s="61"/>
      <c r="I75" s="26">
        <f t="shared" si="23"/>
        <v>0</v>
      </c>
      <c r="J75" s="61"/>
      <c r="K75" s="26">
        <f t="shared" si="24"/>
        <v>0</v>
      </c>
      <c r="L75" s="61"/>
      <c r="M75" s="26">
        <f t="shared" si="25"/>
        <v>0</v>
      </c>
      <c r="N75" s="28">
        <f t="shared" si="26"/>
        <v>0</v>
      </c>
      <c r="O75" s="28">
        <f t="shared" si="27"/>
        <v>0</v>
      </c>
      <c r="P75" s="64"/>
      <c r="Q75" s="66"/>
      <c r="R75" s="42" t="str">
        <f t="shared" si="28"/>
        <v/>
      </c>
      <c r="S75" s="72" t="str">
        <f t="shared" ref="S75:S138" si="29">IF(R75="","未入力",IF(COUNTIF(R:R,R75)&gt;1,"重複あり","重複なし"))</f>
        <v>未入力</v>
      </c>
      <c r="T75" s="72" t="str">
        <f t="shared" ref="T75:T138" si="30">IF(P75="","未入力",IF(AND($R$5&lt;=P75,P75&lt;=$R$6),"期間内","期間外"))</f>
        <v>未入力</v>
      </c>
    </row>
    <row r="76" spans="2:20" ht="23.55" customHeight="1" x14ac:dyDescent="0.2">
      <c r="B76" s="16">
        <f t="shared" si="11"/>
        <v>66</v>
      </c>
      <c r="C76" s="57"/>
      <c r="D76" s="57"/>
      <c r="E76" s="58"/>
      <c r="F76" s="59"/>
      <c r="G76" s="60"/>
      <c r="H76" s="61"/>
      <c r="I76" s="26">
        <f t="shared" si="23"/>
        <v>0</v>
      </c>
      <c r="J76" s="61"/>
      <c r="K76" s="26">
        <f t="shared" si="24"/>
        <v>0</v>
      </c>
      <c r="L76" s="61"/>
      <c r="M76" s="26">
        <f t="shared" si="25"/>
        <v>0</v>
      </c>
      <c r="N76" s="28">
        <f t="shared" si="26"/>
        <v>0</v>
      </c>
      <c r="O76" s="28">
        <f t="shared" si="27"/>
        <v>0</v>
      </c>
      <c r="P76" s="64"/>
      <c r="Q76" s="66"/>
      <c r="R76" s="42" t="str">
        <f t="shared" si="28"/>
        <v/>
      </c>
      <c r="S76" s="72" t="str">
        <f t="shared" si="29"/>
        <v>未入力</v>
      </c>
      <c r="T76" s="72" t="str">
        <f t="shared" si="30"/>
        <v>未入力</v>
      </c>
    </row>
    <row r="77" spans="2:20" ht="23.55" customHeight="1" x14ac:dyDescent="0.2">
      <c r="B77" s="16">
        <f t="shared" si="11"/>
        <v>67</v>
      </c>
      <c r="C77" s="57"/>
      <c r="D77" s="57"/>
      <c r="E77" s="58"/>
      <c r="F77" s="59"/>
      <c r="G77" s="60"/>
      <c r="H77" s="61"/>
      <c r="I77" s="26">
        <f t="shared" si="23"/>
        <v>0</v>
      </c>
      <c r="J77" s="61"/>
      <c r="K77" s="26">
        <f t="shared" si="24"/>
        <v>0</v>
      </c>
      <c r="L77" s="61"/>
      <c r="M77" s="26">
        <f t="shared" si="25"/>
        <v>0</v>
      </c>
      <c r="N77" s="28">
        <f t="shared" si="26"/>
        <v>0</v>
      </c>
      <c r="O77" s="28">
        <f t="shared" si="27"/>
        <v>0</v>
      </c>
      <c r="P77" s="64"/>
      <c r="Q77" s="66"/>
      <c r="R77" s="42" t="str">
        <f t="shared" si="28"/>
        <v/>
      </c>
      <c r="S77" s="72" t="str">
        <f t="shared" si="29"/>
        <v>未入力</v>
      </c>
      <c r="T77" s="72" t="str">
        <f t="shared" si="30"/>
        <v>未入力</v>
      </c>
    </row>
    <row r="78" spans="2:20" ht="23.55" customHeight="1" x14ac:dyDescent="0.2">
      <c r="B78" s="16">
        <f t="shared" ref="B78:B141" si="31">+B77+1</f>
        <v>68</v>
      </c>
      <c r="C78" s="57"/>
      <c r="D78" s="57"/>
      <c r="E78" s="58"/>
      <c r="F78" s="59"/>
      <c r="G78" s="60"/>
      <c r="H78" s="61"/>
      <c r="I78" s="26">
        <f t="shared" si="23"/>
        <v>0</v>
      </c>
      <c r="J78" s="61"/>
      <c r="K78" s="26">
        <f t="shared" si="24"/>
        <v>0</v>
      </c>
      <c r="L78" s="61"/>
      <c r="M78" s="26">
        <f t="shared" si="25"/>
        <v>0</v>
      </c>
      <c r="N78" s="28">
        <f t="shared" si="26"/>
        <v>0</v>
      </c>
      <c r="O78" s="28">
        <f t="shared" si="27"/>
        <v>0</v>
      </c>
      <c r="P78" s="64"/>
      <c r="Q78" s="66"/>
      <c r="R78" s="42" t="str">
        <f t="shared" si="28"/>
        <v/>
      </c>
      <c r="S78" s="72" t="str">
        <f t="shared" si="29"/>
        <v>未入力</v>
      </c>
      <c r="T78" s="72" t="str">
        <f t="shared" si="30"/>
        <v>未入力</v>
      </c>
    </row>
    <row r="79" spans="2:20" ht="23.55" customHeight="1" x14ac:dyDescent="0.2">
      <c r="B79" s="16">
        <f t="shared" si="31"/>
        <v>69</v>
      </c>
      <c r="C79" s="57"/>
      <c r="D79" s="57"/>
      <c r="E79" s="58"/>
      <c r="F79" s="59"/>
      <c r="G79" s="60"/>
      <c r="H79" s="61"/>
      <c r="I79" s="26">
        <f t="shared" si="23"/>
        <v>0</v>
      </c>
      <c r="J79" s="61"/>
      <c r="K79" s="26">
        <f t="shared" si="24"/>
        <v>0</v>
      </c>
      <c r="L79" s="61"/>
      <c r="M79" s="26">
        <f t="shared" si="25"/>
        <v>0</v>
      </c>
      <c r="N79" s="28">
        <f t="shared" si="26"/>
        <v>0</v>
      </c>
      <c r="O79" s="28">
        <f t="shared" si="27"/>
        <v>0</v>
      </c>
      <c r="P79" s="64"/>
      <c r="Q79" s="66"/>
      <c r="R79" s="42" t="str">
        <f t="shared" si="28"/>
        <v/>
      </c>
      <c r="S79" s="72" t="str">
        <f t="shared" si="29"/>
        <v>未入力</v>
      </c>
      <c r="T79" s="72" t="str">
        <f t="shared" si="30"/>
        <v>未入力</v>
      </c>
    </row>
    <row r="80" spans="2:20" ht="23.55" customHeight="1" x14ac:dyDescent="0.2">
      <c r="B80" s="16">
        <f t="shared" si="31"/>
        <v>70</v>
      </c>
      <c r="C80" s="57"/>
      <c r="D80" s="57"/>
      <c r="E80" s="58"/>
      <c r="F80" s="59"/>
      <c r="G80" s="60"/>
      <c r="H80" s="61"/>
      <c r="I80" s="26">
        <f t="shared" si="23"/>
        <v>0</v>
      </c>
      <c r="J80" s="61"/>
      <c r="K80" s="26">
        <f t="shared" si="24"/>
        <v>0</v>
      </c>
      <c r="L80" s="61"/>
      <c r="M80" s="26">
        <f t="shared" si="25"/>
        <v>0</v>
      </c>
      <c r="N80" s="28">
        <f t="shared" si="26"/>
        <v>0</v>
      </c>
      <c r="O80" s="28">
        <f t="shared" si="27"/>
        <v>0</v>
      </c>
      <c r="P80" s="64"/>
      <c r="Q80" s="66"/>
      <c r="R80" s="42" t="str">
        <f t="shared" si="28"/>
        <v/>
      </c>
      <c r="S80" s="72" t="str">
        <f t="shared" si="29"/>
        <v>未入力</v>
      </c>
      <c r="T80" s="72" t="str">
        <f t="shared" si="30"/>
        <v>未入力</v>
      </c>
    </row>
    <row r="81" spans="2:20" ht="23.55" customHeight="1" x14ac:dyDescent="0.2">
      <c r="B81" s="16">
        <f t="shared" si="31"/>
        <v>71</v>
      </c>
      <c r="C81" s="57"/>
      <c r="D81" s="57"/>
      <c r="E81" s="58"/>
      <c r="F81" s="59"/>
      <c r="G81" s="60"/>
      <c r="H81" s="61"/>
      <c r="I81" s="26">
        <f t="shared" si="23"/>
        <v>0</v>
      </c>
      <c r="J81" s="61"/>
      <c r="K81" s="26">
        <f t="shared" si="24"/>
        <v>0</v>
      </c>
      <c r="L81" s="61"/>
      <c r="M81" s="26">
        <f t="shared" si="25"/>
        <v>0</v>
      </c>
      <c r="N81" s="28">
        <f t="shared" si="26"/>
        <v>0</v>
      </c>
      <c r="O81" s="28">
        <f t="shared" si="27"/>
        <v>0</v>
      </c>
      <c r="P81" s="64"/>
      <c r="Q81" s="66"/>
      <c r="R81" s="42" t="str">
        <f t="shared" si="28"/>
        <v/>
      </c>
      <c r="S81" s="72" t="str">
        <f t="shared" si="29"/>
        <v>未入力</v>
      </c>
      <c r="T81" s="72" t="str">
        <f t="shared" si="30"/>
        <v>未入力</v>
      </c>
    </row>
    <row r="82" spans="2:20" ht="23.55" customHeight="1" x14ac:dyDescent="0.2">
      <c r="B82" s="16">
        <f t="shared" si="31"/>
        <v>72</v>
      </c>
      <c r="C82" s="57"/>
      <c r="D82" s="57"/>
      <c r="E82" s="58"/>
      <c r="F82" s="59"/>
      <c r="G82" s="60"/>
      <c r="H82" s="61"/>
      <c r="I82" s="26">
        <f t="shared" si="23"/>
        <v>0</v>
      </c>
      <c r="J82" s="61"/>
      <c r="K82" s="26">
        <f t="shared" si="24"/>
        <v>0</v>
      </c>
      <c r="L82" s="61"/>
      <c r="M82" s="26">
        <f t="shared" si="25"/>
        <v>0</v>
      </c>
      <c r="N82" s="28">
        <f t="shared" si="26"/>
        <v>0</v>
      </c>
      <c r="O82" s="28">
        <f t="shared" si="27"/>
        <v>0</v>
      </c>
      <c r="P82" s="64"/>
      <c r="Q82" s="66"/>
      <c r="R82" s="42" t="str">
        <f t="shared" si="28"/>
        <v/>
      </c>
      <c r="S82" s="72" t="str">
        <f t="shared" si="29"/>
        <v>未入力</v>
      </c>
      <c r="T82" s="72" t="str">
        <f t="shared" si="30"/>
        <v>未入力</v>
      </c>
    </row>
    <row r="83" spans="2:20" ht="23.55" customHeight="1" x14ac:dyDescent="0.2">
      <c r="B83" s="16">
        <f t="shared" si="31"/>
        <v>73</v>
      </c>
      <c r="C83" s="57"/>
      <c r="D83" s="57"/>
      <c r="E83" s="58"/>
      <c r="F83" s="59"/>
      <c r="G83" s="60"/>
      <c r="H83" s="61"/>
      <c r="I83" s="26">
        <f t="shared" si="23"/>
        <v>0</v>
      </c>
      <c r="J83" s="61"/>
      <c r="K83" s="26">
        <f t="shared" si="24"/>
        <v>0</v>
      </c>
      <c r="L83" s="61"/>
      <c r="M83" s="26">
        <f t="shared" si="25"/>
        <v>0</v>
      </c>
      <c r="N83" s="28">
        <f t="shared" si="26"/>
        <v>0</v>
      </c>
      <c r="O83" s="28">
        <f t="shared" si="27"/>
        <v>0</v>
      </c>
      <c r="P83" s="64"/>
      <c r="Q83" s="66"/>
      <c r="R83" s="42" t="str">
        <f t="shared" si="28"/>
        <v/>
      </c>
      <c r="S83" s="72" t="str">
        <f t="shared" si="29"/>
        <v>未入力</v>
      </c>
      <c r="T83" s="72" t="str">
        <f t="shared" si="30"/>
        <v>未入力</v>
      </c>
    </row>
    <row r="84" spans="2:20" ht="23.55" customHeight="1" x14ac:dyDescent="0.2">
      <c r="B84" s="16">
        <f t="shared" si="31"/>
        <v>74</v>
      </c>
      <c r="C84" s="57"/>
      <c r="D84" s="57"/>
      <c r="E84" s="58"/>
      <c r="F84" s="59"/>
      <c r="G84" s="60"/>
      <c r="H84" s="61"/>
      <c r="I84" s="26">
        <f t="shared" si="23"/>
        <v>0</v>
      </c>
      <c r="J84" s="61"/>
      <c r="K84" s="26">
        <f t="shared" si="24"/>
        <v>0</v>
      </c>
      <c r="L84" s="61"/>
      <c r="M84" s="26">
        <f t="shared" si="25"/>
        <v>0</v>
      </c>
      <c r="N84" s="28">
        <f t="shared" si="26"/>
        <v>0</v>
      </c>
      <c r="O84" s="28">
        <f t="shared" si="27"/>
        <v>0</v>
      </c>
      <c r="P84" s="64"/>
      <c r="Q84" s="66"/>
      <c r="R84" s="42" t="str">
        <f t="shared" si="28"/>
        <v/>
      </c>
      <c r="S84" s="72" t="str">
        <f t="shared" si="29"/>
        <v>未入力</v>
      </c>
      <c r="T84" s="72" t="str">
        <f t="shared" si="30"/>
        <v>未入力</v>
      </c>
    </row>
    <row r="85" spans="2:20" ht="23.55" customHeight="1" x14ac:dyDescent="0.2">
      <c r="B85" s="16">
        <f t="shared" si="31"/>
        <v>75</v>
      </c>
      <c r="C85" s="57"/>
      <c r="D85" s="57"/>
      <c r="E85" s="58"/>
      <c r="F85" s="59"/>
      <c r="G85" s="60"/>
      <c r="H85" s="61"/>
      <c r="I85" s="26">
        <f t="shared" si="17"/>
        <v>0</v>
      </c>
      <c r="J85" s="61"/>
      <c r="K85" s="26">
        <f t="shared" si="18"/>
        <v>0</v>
      </c>
      <c r="L85" s="61"/>
      <c r="M85" s="26">
        <f t="shared" si="19"/>
        <v>0</v>
      </c>
      <c r="N85" s="28">
        <f t="shared" si="20"/>
        <v>0</v>
      </c>
      <c r="O85" s="28">
        <f t="shared" si="21"/>
        <v>0</v>
      </c>
      <c r="P85" s="64"/>
      <c r="Q85" s="66"/>
      <c r="R85" s="42" t="str">
        <f t="shared" si="22"/>
        <v/>
      </c>
      <c r="S85" s="72" t="str">
        <f t="shared" si="29"/>
        <v>未入力</v>
      </c>
      <c r="T85" s="72" t="str">
        <f t="shared" si="30"/>
        <v>未入力</v>
      </c>
    </row>
    <row r="86" spans="2:20" ht="23.55" customHeight="1" x14ac:dyDescent="0.2">
      <c r="B86" s="16">
        <f t="shared" si="31"/>
        <v>76</v>
      </c>
      <c r="C86" s="57"/>
      <c r="D86" s="57"/>
      <c r="E86" s="58"/>
      <c r="F86" s="59"/>
      <c r="G86" s="60"/>
      <c r="H86" s="61"/>
      <c r="I86" s="26">
        <f t="shared" si="17"/>
        <v>0</v>
      </c>
      <c r="J86" s="61"/>
      <c r="K86" s="26">
        <f t="shared" si="18"/>
        <v>0</v>
      </c>
      <c r="L86" s="61"/>
      <c r="M86" s="26">
        <f t="shared" si="19"/>
        <v>0</v>
      </c>
      <c r="N86" s="28">
        <f t="shared" si="20"/>
        <v>0</v>
      </c>
      <c r="O86" s="28">
        <f t="shared" si="21"/>
        <v>0</v>
      </c>
      <c r="P86" s="64"/>
      <c r="Q86" s="66"/>
      <c r="R86" s="42" t="str">
        <f t="shared" si="22"/>
        <v/>
      </c>
      <c r="S86" s="72" t="str">
        <f t="shared" si="29"/>
        <v>未入力</v>
      </c>
      <c r="T86" s="72" t="str">
        <f t="shared" si="30"/>
        <v>未入力</v>
      </c>
    </row>
    <row r="87" spans="2:20" ht="23.55" customHeight="1" x14ac:dyDescent="0.2">
      <c r="B87" s="16">
        <f t="shared" si="31"/>
        <v>77</v>
      </c>
      <c r="C87" s="57"/>
      <c r="D87" s="57"/>
      <c r="E87" s="58"/>
      <c r="F87" s="59"/>
      <c r="G87" s="60"/>
      <c r="H87" s="61"/>
      <c r="I87" s="26">
        <f t="shared" si="17"/>
        <v>0</v>
      </c>
      <c r="J87" s="61"/>
      <c r="K87" s="26">
        <f t="shared" si="18"/>
        <v>0</v>
      </c>
      <c r="L87" s="61"/>
      <c r="M87" s="26">
        <f t="shared" si="19"/>
        <v>0</v>
      </c>
      <c r="N87" s="28">
        <f t="shared" si="20"/>
        <v>0</v>
      </c>
      <c r="O87" s="28">
        <f t="shared" si="21"/>
        <v>0</v>
      </c>
      <c r="P87" s="64"/>
      <c r="Q87" s="66"/>
      <c r="R87" s="42" t="str">
        <f t="shared" si="22"/>
        <v/>
      </c>
      <c r="S87" s="72" t="str">
        <f t="shared" si="29"/>
        <v>未入力</v>
      </c>
      <c r="T87" s="72" t="str">
        <f t="shared" si="30"/>
        <v>未入力</v>
      </c>
    </row>
    <row r="88" spans="2:20" ht="23.55" customHeight="1" x14ac:dyDescent="0.2">
      <c r="B88" s="16">
        <f t="shared" si="31"/>
        <v>78</v>
      </c>
      <c r="C88" s="57"/>
      <c r="D88" s="57"/>
      <c r="E88" s="58"/>
      <c r="F88" s="59"/>
      <c r="G88" s="60"/>
      <c r="H88" s="61"/>
      <c r="I88" s="26">
        <f t="shared" si="17"/>
        <v>0</v>
      </c>
      <c r="J88" s="61"/>
      <c r="K88" s="26">
        <f t="shared" si="18"/>
        <v>0</v>
      </c>
      <c r="L88" s="61"/>
      <c r="M88" s="26">
        <f t="shared" si="19"/>
        <v>0</v>
      </c>
      <c r="N88" s="28">
        <f t="shared" si="20"/>
        <v>0</v>
      </c>
      <c r="O88" s="28">
        <f t="shared" si="21"/>
        <v>0</v>
      </c>
      <c r="P88" s="64"/>
      <c r="Q88" s="66"/>
      <c r="R88" s="42" t="str">
        <f t="shared" si="22"/>
        <v/>
      </c>
      <c r="S88" s="72" t="str">
        <f t="shared" si="29"/>
        <v>未入力</v>
      </c>
      <c r="T88" s="72" t="str">
        <f t="shared" si="30"/>
        <v>未入力</v>
      </c>
    </row>
    <row r="89" spans="2:20" ht="23.55" customHeight="1" x14ac:dyDescent="0.2">
      <c r="B89" s="16">
        <f t="shared" si="31"/>
        <v>79</v>
      </c>
      <c r="C89" s="57"/>
      <c r="D89" s="57"/>
      <c r="E89" s="58"/>
      <c r="F89" s="59"/>
      <c r="G89" s="60"/>
      <c r="H89" s="61"/>
      <c r="I89" s="26">
        <f t="shared" si="17"/>
        <v>0</v>
      </c>
      <c r="J89" s="61"/>
      <c r="K89" s="26">
        <f t="shared" si="18"/>
        <v>0</v>
      </c>
      <c r="L89" s="61"/>
      <c r="M89" s="26">
        <f t="shared" si="19"/>
        <v>0</v>
      </c>
      <c r="N89" s="28">
        <f t="shared" si="20"/>
        <v>0</v>
      </c>
      <c r="O89" s="28">
        <f t="shared" si="21"/>
        <v>0</v>
      </c>
      <c r="P89" s="64"/>
      <c r="Q89" s="66"/>
      <c r="R89" s="42" t="str">
        <f t="shared" si="22"/>
        <v/>
      </c>
      <c r="S89" s="72" t="str">
        <f t="shared" si="29"/>
        <v>未入力</v>
      </c>
      <c r="T89" s="72" t="str">
        <f t="shared" si="30"/>
        <v>未入力</v>
      </c>
    </row>
    <row r="90" spans="2:20" ht="23.55" customHeight="1" x14ac:dyDescent="0.2">
      <c r="B90" s="16">
        <f t="shared" si="31"/>
        <v>80</v>
      </c>
      <c r="C90" s="57"/>
      <c r="D90" s="57"/>
      <c r="E90" s="58"/>
      <c r="F90" s="59"/>
      <c r="G90" s="60"/>
      <c r="H90" s="61"/>
      <c r="I90" s="26">
        <f t="shared" si="17"/>
        <v>0</v>
      </c>
      <c r="J90" s="61"/>
      <c r="K90" s="26">
        <f t="shared" si="18"/>
        <v>0</v>
      </c>
      <c r="L90" s="61"/>
      <c r="M90" s="26">
        <f t="shared" si="19"/>
        <v>0</v>
      </c>
      <c r="N90" s="28">
        <f t="shared" si="20"/>
        <v>0</v>
      </c>
      <c r="O90" s="28">
        <f t="shared" si="21"/>
        <v>0</v>
      </c>
      <c r="P90" s="64"/>
      <c r="Q90" s="66"/>
      <c r="R90" s="42" t="str">
        <f t="shared" si="22"/>
        <v/>
      </c>
      <c r="S90" s="72" t="str">
        <f t="shared" si="29"/>
        <v>未入力</v>
      </c>
      <c r="T90" s="72" t="str">
        <f t="shared" si="30"/>
        <v>未入力</v>
      </c>
    </row>
    <row r="91" spans="2:20" ht="23.55" customHeight="1" x14ac:dyDescent="0.2">
      <c r="B91" s="16">
        <f t="shared" si="31"/>
        <v>81</v>
      </c>
      <c r="C91" s="57"/>
      <c r="D91" s="57"/>
      <c r="E91" s="58"/>
      <c r="F91" s="59"/>
      <c r="G91" s="60"/>
      <c r="H91" s="61"/>
      <c r="I91" s="26">
        <f t="shared" si="17"/>
        <v>0</v>
      </c>
      <c r="J91" s="61"/>
      <c r="K91" s="26">
        <f t="shared" si="18"/>
        <v>0</v>
      </c>
      <c r="L91" s="61"/>
      <c r="M91" s="26">
        <f t="shared" si="19"/>
        <v>0</v>
      </c>
      <c r="N91" s="28">
        <f t="shared" si="20"/>
        <v>0</v>
      </c>
      <c r="O91" s="28">
        <f t="shared" si="21"/>
        <v>0</v>
      </c>
      <c r="P91" s="64"/>
      <c r="Q91" s="66"/>
      <c r="R91" s="42" t="str">
        <f t="shared" si="22"/>
        <v/>
      </c>
      <c r="S91" s="72" t="str">
        <f t="shared" si="29"/>
        <v>未入力</v>
      </c>
      <c r="T91" s="72" t="str">
        <f t="shared" si="30"/>
        <v>未入力</v>
      </c>
    </row>
    <row r="92" spans="2:20" ht="23.55" customHeight="1" x14ac:dyDescent="0.2">
      <c r="B92" s="16">
        <f t="shared" si="31"/>
        <v>82</v>
      </c>
      <c r="C92" s="57"/>
      <c r="D92" s="57"/>
      <c r="E92" s="58"/>
      <c r="F92" s="59"/>
      <c r="G92" s="60"/>
      <c r="H92" s="61"/>
      <c r="I92" s="26">
        <f t="shared" si="17"/>
        <v>0</v>
      </c>
      <c r="J92" s="61"/>
      <c r="K92" s="26">
        <f t="shared" si="18"/>
        <v>0</v>
      </c>
      <c r="L92" s="61"/>
      <c r="M92" s="26">
        <f t="shared" si="19"/>
        <v>0</v>
      </c>
      <c r="N92" s="28">
        <f t="shared" si="20"/>
        <v>0</v>
      </c>
      <c r="O92" s="28">
        <f t="shared" si="21"/>
        <v>0</v>
      </c>
      <c r="P92" s="64"/>
      <c r="Q92" s="66"/>
      <c r="R92" s="42" t="str">
        <f t="shared" si="22"/>
        <v/>
      </c>
      <c r="S92" s="72" t="str">
        <f t="shared" si="29"/>
        <v>未入力</v>
      </c>
      <c r="T92" s="72" t="str">
        <f t="shared" si="30"/>
        <v>未入力</v>
      </c>
    </row>
    <row r="93" spans="2:20" ht="23.55" customHeight="1" x14ac:dyDescent="0.2">
      <c r="B93" s="16">
        <f t="shared" si="31"/>
        <v>83</v>
      </c>
      <c r="C93" s="57"/>
      <c r="D93" s="57"/>
      <c r="E93" s="58"/>
      <c r="F93" s="59"/>
      <c r="G93" s="60"/>
      <c r="H93" s="61"/>
      <c r="I93" s="26">
        <f t="shared" si="17"/>
        <v>0</v>
      </c>
      <c r="J93" s="61"/>
      <c r="K93" s="26">
        <f t="shared" si="18"/>
        <v>0</v>
      </c>
      <c r="L93" s="61"/>
      <c r="M93" s="26">
        <f t="shared" si="19"/>
        <v>0</v>
      </c>
      <c r="N93" s="28">
        <f t="shared" si="20"/>
        <v>0</v>
      </c>
      <c r="O93" s="28">
        <f t="shared" si="21"/>
        <v>0</v>
      </c>
      <c r="P93" s="64"/>
      <c r="Q93" s="66"/>
      <c r="R93" s="42" t="str">
        <f t="shared" si="22"/>
        <v/>
      </c>
      <c r="S93" s="72" t="str">
        <f t="shared" si="29"/>
        <v>未入力</v>
      </c>
      <c r="T93" s="72" t="str">
        <f t="shared" si="30"/>
        <v>未入力</v>
      </c>
    </row>
    <row r="94" spans="2:20" ht="23.55" customHeight="1" x14ac:dyDescent="0.2">
      <c r="B94" s="16">
        <f t="shared" si="31"/>
        <v>84</v>
      </c>
      <c r="C94" s="57"/>
      <c r="D94" s="57"/>
      <c r="E94" s="58"/>
      <c r="F94" s="59"/>
      <c r="G94" s="60"/>
      <c r="H94" s="61"/>
      <c r="I94" s="26">
        <f t="shared" si="6"/>
        <v>0</v>
      </c>
      <c r="J94" s="61"/>
      <c r="K94" s="26">
        <f t="shared" si="7"/>
        <v>0</v>
      </c>
      <c r="L94" s="61"/>
      <c r="M94" s="26">
        <f t="shared" si="8"/>
        <v>0</v>
      </c>
      <c r="N94" s="28">
        <f t="shared" si="10"/>
        <v>0</v>
      </c>
      <c r="O94" s="28">
        <f t="shared" si="3"/>
        <v>0</v>
      </c>
      <c r="P94" s="64"/>
      <c r="Q94" s="66"/>
      <c r="R94" s="42" t="str">
        <f t="shared" si="9"/>
        <v/>
      </c>
      <c r="S94" s="72" t="str">
        <f t="shared" si="29"/>
        <v>未入力</v>
      </c>
      <c r="T94" s="72" t="str">
        <f t="shared" si="30"/>
        <v>未入力</v>
      </c>
    </row>
    <row r="95" spans="2:20" ht="23.55" customHeight="1" x14ac:dyDescent="0.2">
      <c r="B95" s="16">
        <f t="shared" si="31"/>
        <v>85</v>
      </c>
      <c r="C95" s="57"/>
      <c r="D95" s="57"/>
      <c r="E95" s="58"/>
      <c r="F95" s="59"/>
      <c r="G95" s="60"/>
      <c r="H95" s="61"/>
      <c r="I95" s="26">
        <f t="shared" si="6"/>
        <v>0</v>
      </c>
      <c r="J95" s="61"/>
      <c r="K95" s="26">
        <f t="shared" si="7"/>
        <v>0</v>
      </c>
      <c r="L95" s="61"/>
      <c r="M95" s="26">
        <f t="shared" si="8"/>
        <v>0</v>
      </c>
      <c r="N95" s="28">
        <f t="shared" si="10"/>
        <v>0</v>
      </c>
      <c r="O95" s="28">
        <f t="shared" si="3"/>
        <v>0</v>
      </c>
      <c r="P95" s="64"/>
      <c r="Q95" s="66"/>
      <c r="R95" s="42" t="str">
        <f t="shared" si="9"/>
        <v/>
      </c>
      <c r="S95" s="72" t="str">
        <f t="shared" si="29"/>
        <v>未入力</v>
      </c>
      <c r="T95" s="72" t="str">
        <f t="shared" si="30"/>
        <v>未入力</v>
      </c>
    </row>
    <row r="96" spans="2:20" ht="23.55" customHeight="1" x14ac:dyDescent="0.2">
      <c r="B96" s="16">
        <f t="shared" si="31"/>
        <v>86</v>
      </c>
      <c r="C96" s="57"/>
      <c r="D96" s="57"/>
      <c r="E96" s="58"/>
      <c r="F96" s="59"/>
      <c r="G96" s="60"/>
      <c r="H96" s="61"/>
      <c r="I96" s="26">
        <f t="shared" si="6"/>
        <v>0</v>
      </c>
      <c r="J96" s="61"/>
      <c r="K96" s="26">
        <f t="shared" si="7"/>
        <v>0</v>
      </c>
      <c r="L96" s="61"/>
      <c r="M96" s="26">
        <f t="shared" si="8"/>
        <v>0</v>
      </c>
      <c r="N96" s="28">
        <f t="shared" si="10"/>
        <v>0</v>
      </c>
      <c r="O96" s="28">
        <f t="shared" si="3"/>
        <v>0</v>
      </c>
      <c r="P96" s="64"/>
      <c r="Q96" s="66"/>
      <c r="R96" s="42" t="str">
        <f t="shared" si="9"/>
        <v/>
      </c>
      <c r="S96" s="72" t="str">
        <f t="shared" si="29"/>
        <v>未入力</v>
      </c>
      <c r="T96" s="72" t="str">
        <f t="shared" si="30"/>
        <v>未入力</v>
      </c>
    </row>
    <row r="97" spans="2:20" ht="23.55" customHeight="1" x14ac:dyDescent="0.2">
      <c r="B97" s="16">
        <f t="shared" si="31"/>
        <v>87</v>
      </c>
      <c r="C97" s="57"/>
      <c r="D97" s="57"/>
      <c r="E97" s="58"/>
      <c r="F97" s="59"/>
      <c r="G97" s="60"/>
      <c r="H97" s="61"/>
      <c r="I97" s="26">
        <f t="shared" si="6"/>
        <v>0</v>
      </c>
      <c r="J97" s="61"/>
      <c r="K97" s="26">
        <f t="shared" si="7"/>
        <v>0</v>
      </c>
      <c r="L97" s="61"/>
      <c r="M97" s="26">
        <f t="shared" si="8"/>
        <v>0</v>
      </c>
      <c r="N97" s="28">
        <f t="shared" si="10"/>
        <v>0</v>
      </c>
      <c r="O97" s="28">
        <f t="shared" si="3"/>
        <v>0</v>
      </c>
      <c r="P97" s="64"/>
      <c r="Q97" s="66"/>
      <c r="R97" s="42" t="str">
        <f t="shared" si="9"/>
        <v/>
      </c>
      <c r="S97" s="72" t="str">
        <f t="shared" si="29"/>
        <v>未入力</v>
      </c>
      <c r="T97" s="72" t="str">
        <f t="shared" si="30"/>
        <v>未入力</v>
      </c>
    </row>
    <row r="98" spans="2:20" ht="23.55" customHeight="1" x14ac:dyDescent="0.2">
      <c r="B98" s="16">
        <f t="shared" si="31"/>
        <v>88</v>
      </c>
      <c r="C98" s="57"/>
      <c r="D98" s="57"/>
      <c r="E98" s="58"/>
      <c r="F98" s="59"/>
      <c r="G98" s="60"/>
      <c r="H98" s="61"/>
      <c r="I98" s="26">
        <f t="shared" si="6"/>
        <v>0</v>
      </c>
      <c r="J98" s="61"/>
      <c r="K98" s="26">
        <f t="shared" si="7"/>
        <v>0</v>
      </c>
      <c r="L98" s="61"/>
      <c r="M98" s="26">
        <f t="shared" si="8"/>
        <v>0</v>
      </c>
      <c r="N98" s="28">
        <f t="shared" si="10"/>
        <v>0</v>
      </c>
      <c r="O98" s="28">
        <f t="shared" si="3"/>
        <v>0</v>
      </c>
      <c r="P98" s="64"/>
      <c r="Q98" s="66"/>
      <c r="R98" s="42" t="str">
        <f t="shared" si="9"/>
        <v/>
      </c>
      <c r="S98" s="72" t="str">
        <f t="shared" si="29"/>
        <v>未入力</v>
      </c>
      <c r="T98" s="72" t="str">
        <f t="shared" si="30"/>
        <v>未入力</v>
      </c>
    </row>
    <row r="99" spans="2:20" ht="23.55" customHeight="1" x14ac:dyDescent="0.2">
      <c r="B99" s="16">
        <f t="shared" si="31"/>
        <v>89</v>
      </c>
      <c r="C99" s="57"/>
      <c r="D99" s="57"/>
      <c r="E99" s="58"/>
      <c r="F99" s="59"/>
      <c r="G99" s="60"/>
      <c r="H99" s="61"/>
      <c r="I99" s="26">
        <f t="shared" si="6"/>
        <v>0</v>
      </c>
      <c r="J99" s="61"/>
      <c r="K99" s="26">
        <f t="shared" si="7"/>
        <v>0</v>
      </c>
      <c r="L99" s="61"/>
      <c r="M99" s="26">
        <f t="shared" si="8"/>
        <v>0</v>
      </c>
      <c r="N99" s="28">
        <f t="shared" si="10"/>
        <v>0</v>
      </c>
      <c r="O99" s="28">
        <f t="shared" si="3"/>
        <v>0</v>
      </c>
      <c r="P99" s="64"/>
      <c r="Q99" s="66"/>
      <c r="R99" s="42" t="str">
        <f t="shared" si="9"/>
        <v/>
      </c>
      <c r="S99" s="72" t="str">
        <f t="shared" si="29"/>
        <v>未入力</v>
      </c>
      <c r="T99" s="72" t="str">
        <f t="shared" si="30"/>
        <v>未入力</v>
      </c>
    </row>
    <row r="100" spans="2:20" ht="23.55" customHeight="1" x14ac:dyDescent="0.2">
      <c r="B100" s="16">
        <f t="shared" si="31"/>
        <v>90</v>
      </c>
      <c r="C100" s="57"/>
      <c r="D100" s="57"/>
      <c r="E100" s="58"/>
      <c r="F100" s="59"/>
      <c r="G100" s="60"/>
      <c r="H100" s="61"/>
      <c r="I100" s="26">
        <f t="shared" si="6"/>
        <v>0</v>
      </c>
      <c r="J100" s="61"/>
      <c r="K100" s="26">
        <f t="shared" si="7"/>
        <v>0</v>
      </c>
      <c r="L100" s="61"/>
      <c r="M100" s="26">
        <f t="shared" si="8"/>
        <v>0</v>
      </c>
      <c r="N100" s="28">
        <f t="shared" si="10"/>
        <v>0</v>
      </c>
      <c r="O100" s="28">
        <f t="shared" si="3"/>
        <v>0</v>
      </c>
      <c r="P100" s="64"/>
      <c r="Q100" s="66"/>
      <c r="R100" s="42" t="str">
        <f t="shared" si="9"/>
        <v/>
      </c>
      <c r="S100" s="72" t="str">
        <f t="shared" si="29"/>
        <v>未入力</v>
      </c>
      <c r="T100" s="72" t="str">
        <f t="shared" si="30"/>
        <v>未入力</v>
      </c>
    </row>
    <row r="101" spans="2:20" ht="23.55" customHeight="1" x14ac:dyDescent="0.2">
      <c r="B101" s="16">
        <f t="shared" si="31"/>
        <v>91</v>
      </c>
      <c r="C101" s="57"/>
      <c r="D101" s="57"/>
      <c r="E101" s="58"/>
      <c r="F101" s="59"/>
      <c r="G101" s="60"/>
      <c r="H101" s="61"/>
      <c r="I101" s="26">
        <f t="shared" si="6"/>
        <v>0</v>
      </c>
      <c r="J101" s="61"/>
      <c r="K101" s="26">
        <f t="shared" si="7"/>
        <v>0</v>
      </c>
      <c r="L101" s="61"/>
      <c r="M101" s="26">
        <f t="shared" si="8"/>
        <v>0</v>
      </c>
      <c r="N101" s="28">
        <f t="shared" si="10"/>
        <v>0</v>
      </c>
      <c r="O101" s="28">
        <f t="shared" si="3"/>
        <v>0</v>
      </c>
      <c r="P101" s="64"/>
      <c r="Q101" s="66"/>
      <c r="R101" s="42" t="str">
        <f t="shared" si="9"/>
        <v/>
      </c>
      <c r="S101" s="72" t="str">
        <f t="shared" si="29"/>
        <v>未入力</v>
      </c>
      <c r="T101" s="72" t="str">
        <f t="shared" si="30"/>
        <v>未入力</v>
      </c>
    </row>
    <row r="102" spans="2:20" ht="23.55" customHeight="1" x14ac:dyDescent="0.2">
      <c r="B102" s="16">
        <f t="shared" si="31"/>
        <v>92</v>
      </c>
      <c r="C102" s="57"/>
      <c r="D102" s="57"/>
      <c r="E102" s="58"/>
      <c r="F102" s="59"/>
      <c r="G102" s="60"/>
      <c r="H102" s="61"/>
      <c r="I102" s="26">
        <f t="shared" si="6"/>
        <v>0</v>
      </c>
      <c r="J102" s="61"/>
      <c r="K102" s="26">
        <f t="shared" si="7"/>
        <v>0</v>
      </c>
      <c r="L102" s="61"/>
      <c r="M102" s="26">
        <f t="shared" si="8"/>
        <v>0</v>
      </c>
      <c r="N102" s="28">
        <f t="shared" si="10"/>
        <v>0</v>
      </c>
      <c r="O102" s="28">
        <f t="shared" si="3"/>
        <v>0</v>
      </c>
      <c r="P102" s="64"/>
      <c r="Q102" s="66"/>
      <c r="R102" s="42" t="str">
        <f t="shared" si="9"/>
        <v/>
      </c>
      <c r="S102" s="72" t="str">
        <f t="shared" si="29"/>
        <v>未入力</v>
      </c>
      <c r="T102" s="72" t="str">
        <f t="shared" si="30"/>
        <v>未入力</v>
      </c>
    </row>
    <row r="103" spans="2:20" ht="23.55" customHeight="1" x14ac:dyDescent="0.2">
      <c r="B103" s="16">
        <f t="shared" si="31"/>
        <v>93</v>
      </c>
      <c r="C103" s="57"/>
      <c r="D103" s="57"/>
      <c r="E103" s="58"/>
      <c r="F103" s="59"/>
      <c r="G103" s="60"/>
      <c r="H103" s="61"/>
      <c r="I103" s="26">
        <f t="shared" si="6"/>
        <v>0</v>
      </c>
      <c r="J103" s="61"/>
      <c r="K103" s="26">
        <f t="shared" si="7"/>
        <v>0</v>
      </c>
      <c r="L103" s="61"/>
      <c r="M103" s="26">
        <f t="shared" si="8"/>
        <v>0</v>
      </c>
      <c r="N103" s="28">
        <f t="shared" si="10"/>
        <v>0</v>
      </c>
      <c r="O103" s="28">
        <f t="shared" si="3"/>
        <v>0</v>
      </c>
      <c r="P103" s="64"/>
      <c r="Q103" s="66"/>
      <c r="R103" s="42" t="str">
        <f t="shared" si="9"/>
        <v/>
      </c>
      <c r="S103" s="72" t="str">
        <f t="shared" si="29"/>
        <v>未入力</v>
      </c>
      <c r="T103" s="72" t="str">
        <f t="shared" si="30"/>
        <v>未入力</v>
      </c>
    </row>
    <row r="104" spans="2:20" ht="23.55" customHeight="1" x14ac:dyDescent="0.2">
      <c r="B104" s="16">
        <f t="shared" si="31"/>
        <v>94</v>
      </c>
      <c r="C104" s="57"/>
      <c r="D104" s="57"/>
      <c r="E104" s="58"/>
      <c r="F104" s="59"/>
      <c r="G104" s="60"/>
      <c r="H104" s="61"/>
      <c r="I104" s="26">
        <f t="shared" si="6"/>
        <v>0</v>
      </c>
      <c r="J104" s="61"/>
      <c r="K104" s="26">
        <f t="shared" si="7"/>
        <v>0</v>
      </c>
      <c r="L104" s="61"/>
      <c r="M104" s="26">
        <f t="shared" si="8"/>
        <v>0</v>
      </c>
      <c r="N104" s="28">
        <f t="shared" si="10"/>
        <v>0</v>
      </c>
      <c r="O104" s="28">
        <f t="shared" si="3"/>
        <v>0</v>
      </c>
      <c r="P104" s="64"/>
      <c r="Q104" s="66"/>
      <c r="R104" s="42" t="str">
        <f t="shared" si="9"/>
        <v/>
      </c>
      <c r="S104" s="72" t="str">
        <f t="shared" si="29"/>
        <v>未入力</v>
      </c>
      <c r="T104" s="72" t="str">
        <f t="shared" si="30"/>
        <v>未入力</v>
      </c>
    </row>
    <row r="105" spans="2:20" ht="23.55" customHeight="1" x14ac:dyDescent="0.2">
      <c r="B105" s="16">
        <f t="shared" si="31"/>
        <v>95</v>
      </c>
      <c r="C105" s="57"/>
      <c r="D105" s="57"/>
      <c r="E105" s="58"/>
      <c r="F105" s="59"/>
      <c r="G105" s="60"/>
      <c r="H105" s="61"/>
      <c r="I105" s="26">
        <f t="shared" si="6"/>
        <v>0</v>
      </c>
      <c r="J105" s="61"/>
      <c r="K105" s="26">
        <f t="shared" si="7"/>
        <v>0</v>
      </c>
      <c r="L105" s="61"/>
      <c r="M105" s="26">
        <f t="shared" si="8"/>
        <v>0</v>
      </c>
      <c r="N105" s="28">
        <f t="shared" si="10"/>
        <v>0</v>
      </c>
      <c r="O105" s="28">
        <f t="shared" si="3"/>
        <v>0</v>
      </c>
      <c r="P105" s="64"/>
      <c r="Q105" s="66"/>
      <c r="R105" s="42" t="str">
        <f t="shared" si="9"/>
        <v/>
      </c>
      <c r="S105" s="72" t="str">
        <f t="shared" si="29"/>
        <v>未入力</v>
      </c>
      <c r="T105" s="72" t="str">
        <f t="shared" si="30"/>
        <v>未入力</v>
      </c>
    </row>
    <row r="106" spans="2:20" ht="23.55" customHeight="1" x14ac:dyDescent="0.2">
      <c r="B106" s="16">
        <f t="shared" si="31"/>
        <v>96</v>
      </c>
      <c r="C106" s="57"/>
      <c r="D106" s="57"/>
      <c r="E106" s="58"/>
      <c r="F106" s="59"/>
      <c r="G106" s="60"/>
      <c r="H106" s="61"/>
      <c r="I106" s="26">
        <f t="shared" si="6"/>
        <v>0</v>
      </c>
      <c r="J106" s="61"/>
      <c r="K106" s="26">
        <f t="shared" si="7"/>
        <v>0</v>
      </c>
      <c r="L106" s="61"/>
      <c r="M106" s="26">
        <f t="shared" si="8"/>
        <v>0</v>
      </c>
      <c r="N106" s="28">
        <f t="shared" si="10"/>
        <v>0</v>
      </c>
      <c r="O106" s="28">
        <f t="shared" si="3"/>
        <v>0</v>
      </c>
      <c r="P106" s="64"/>
      <c r="Q106" s="66"/>
      <c r="R106" s="42" t="str">
        <f t="shared" si="9"/>
        <v/>
      </c>
      <c r="S106" s="72" t="str">
        <f t="shared" si="29"/>
        <v>未入力</v>
      </c>
      <c r="T106" s="72" t="str">
        <f t="shared" si="30"/>
        <v>未入力</v>
      </c>
    </row>
    <row r="107" spans="2:20" ht="23.55" customHeight="1" x14ac:dyDescent="0.2">
      <c r="B107" s="16">
        <f t="shared" si="31"/>
        <v>97</v>
      </c>
      <c r="C107" s="57"/>
      <c r="D107" s="57"/>
      <c r="E107" s="58"/>
      <c r="F107" s="59"/>
      <c r="G107" s="60"/>
      <c r="H107" s="61"/>
      <c r="I107" s="26">
        <f t="shared" si="6"/>
        <v>0</v>
      </c>
      <c r="J107" s="61"/>
      <c r="K107" s="26">
        <f t="shared" si="7"/>
        <v>0</v>
      </c>
      <c r="L107" s="61"/>
      <c r="M107" s="26">
        <f t="shared" si="8"/>
        <v>0</v>
      </c>
      <c r="N107" s="28">
        <f t="shared" si="10"/>
        <v>0</v>
      </c>
      <c r="O107" s="28">
        <f t="shared" si="3"/>
        <v>0</v>
      </c>
      <c r="P107" s="64"/>
      <c r="Q107" s="66"/>
      <c r="R107" s="42" t="str">
        <f t="shared" si="9"/>
        <v/>
      </c>
      <c r="S107" s="72" t="str">
        <f t="shared" si="29"/>
        <v>未入力</v>
      </c>
      <c r="T107" s="72" t="str">
        <f t="shared" si="30"/>
        <v>未入力</v>
      </c>
    </row>
    <row r="108" spans="2:20" ht="23.55" customHeight="1" x14ac:dyDescent="0.2">
      <c r="B108" s="16">
        <f t="shared" si="31"/>
        <v>98</v>
      </c>
      <c r="C108" s="57"/>
      <c r="D108" s="57"/>
      <c r="E108" s="58"/>
      <c r="F108" s="59"/>
      <c r="G108" s="60"/>
      <c r="H108" s="61"/>
      <c r="I108" s="26">
        <f t="shared" si="6"/>
        <v>0</v>
      </c>
      <c r="J108" s="61"/>
      <c r="K108" s="26">
        <f t="shared" si="7"/>
        <v>0</v>
      </c>
      <c r="L108" s="61"/>
      <c r="M108" s="26">
        <f t="shared" si="8"/>
        <v>0</v>
      </c>
      <c r="N108" s="28">
        <f t="shared" si="10"/>
        <v>0</v>
      </c>
      <c r="O108" s="28">
        <f t="shared" si="3"/>
        <v>0</v>
      </c>
      <c r="P108" s="64"/>
      <c r="Q108" s="66"/>
      <c r="R108" s="42" t="str">
        <f t="shared" si="9"/>
        <v/>
      </c>
      <c r="S108" s="72" t="str">
        <f t="shared" si="29"/>
        <v>未入力</v>
      </c>
      <c r="T108" s="72" t="str">
        <f t="shared" si="30"/>
        <v>未入力</v>
      </c>
    </row>
    <row r="109" spans="2:20" ht="23.55" customHeight="1" x14ac:dyDescent="0.2">
      <c r="B109" s="16">
        <f t="shared" si="31"/>
        <v>99</v>
      </c>
      <c r="C109" s="57"/>
      <c r="D109" s="57"/>
      <c r="E109" s="58"/>
      <c r="F109" s="59"/>
      <c r="G109" s="60"/>
      <c r="H109" s="61"/>
      <c r="I109" s="26">
        <f t="shared" si="6"/>
        <v>0</v>
      </c>
      <c r="J109" s="61"/>
      <c r="K109" s="26">
        <f t="shared" si="7"/>
        <v>0</v>
      </c>
      <c r="L109" s="61"/>
      <c r="M109" s="26">
        <f t="shared" si="8"/>
        <v>0</v>
      </c>
      <c r="N109" s="28">
        <f t="shared" si="10"/>
        <v>0</v>
      </c>
      <c r="O109" s="28">
        <f t="shared" si="3"/>
        <v>0</v>
      </c>
      <c r="P109" s="64"/>
      <c r="Q109" s="66"/>
      <c r="R109" s="42" t="str">
        <f t="shared" si="9"/>
        <v/>
      </c>
      <c r="S109" s="72" t="str">
        <f t="shared" si="29"/>
        <v>未入力</v>
      </c>
      <c r="T109" s="72" t="str">
        <f t="shared" si="30"/>
        <v>未入力</v>
      </c>
    </row>
    <row r="110" spans="2:20" ht="23.55" customHeight="1" collapsed="1" thickBot="1" x14ac:dyDescent="0.25">
      <c r="B110" s="16">
        <f t="shared" si="31"/>
        <v>100</v>
      </c>
      <c r="C110" s="57"/>
      <c r="D110" s="57"/>
      <c r="E110" s="58"/>
      <c r="F110" s="59"/>
      <c r="G110" s="60"/>
      <c r="H110" s="61"/>
      <c r="I110" s="26">
        <f t="shared" si="6"/>
        <v>0</v>
      </c>
      <c r="J110" s="61"/>
      <c r="K110" s="26">
        <f t="shared" si="7"/>
        <v>0</v>
      </c>
      <c r="L110" s="61"/>
      <c r="M110" s="26">
        <f t="shared" si="8"/>
        <v>0</v>
      </c>
      <c r="N110" s="28">
        <f t="shared" si="10"/>
        <v>0</v>
      </c>
      <c r="O110" s="28">
        <f t="shared" si="3"/>
        <v>0</v>
      </c>
      <c r="P110" s="64"/>
      <c r="Q110" s="66"/>
      <c r="R110" s="42" t="str">
        <f t="shared" si="9"/>
        <v/>
      </c>
      <c r="S110" s="72" t="str">
        <f t="shared" si="29"/>
        <v>未入力</v>
      </c>
      <c r="T110" s="72" t="str">
        <f t="shared" si="30"/>
        <v>未入力</v>
      </c>
    </row>
    <row r="111" spans="2:20" ht="23.55" hidden="1" customHeight="1" outlineLevel="1" x14ac:dyDescent="0.2">
      <c r="B111" s="16">
        <f t="shared" si="31"/>
        <v>101</v>
      </c>
      <c r="C111" s="57"/>
      <c r="D111" s="57"/>
      <c r="E111" s="58"/>
      <c r="F111" s="59"/>
      <c r="G111" s="60"/>
      <c r="H111" s="61"/>
      <c r="I111" s="26">
        <f t="shared" si="6"/>
        <v>0</v>
      </c>
      <c r="J111" s="61"/>
      <c r="K111" s="26">
        <f t="shared" si="7"/>
        <v>0</v>
      </c>
      <c r="L111" s="61"/>
      <c r="M111" s="26">
        <f t="shared" si="8"/>
        <v>0</v>
      </c>
      <c r="N111" s="28">
        <f t="shared" si="10"/>
        <v>0</v>
      </c>
      <c r="O111" s="28">
        <f t="shared" si="3"/>
        <v>0</v>
      </c>
      <c r="P111" s="64"/>
      <c r="Q111" s="66"/>
      <c r="R111" s="42" t="str">
        <f t="shared" si="9"/>
        <v/>
      </c>
      <c r="S111" s="72" t="str">
        <f t="shared" si="29"/>
        <v>未入力</v>
      </c>
      <c r="T111" s="72" t="str">
        <f t="shared" si="30"/>
        <v>未入力</v>
      </c>
    </row>
    <row r="112" spans="2:20" ht="23.55" hidden="1" customHeight="1" outlineLevel="1" x14ac:dyDescent="0.2">
      <c r="B112" s="16">
        <f t="shared" si="31"/>
        <v>102</v>
      </c>
      <c r="C112" s="57"/>
      <c r="D112" s="57"/>
      <c r="E112" s="58"/>
      <c r="F112" s="59"/>
      <c r="G112" s="60"/>
      <c r="H112" s="61"/>
      <c r="I112" s="26">
        <f t="shared" si="6"/>
        <v>0</v>
      </c>
      <c r="J112" s="61"/>
      <c r="K112" s="26">
        <f t="shared" si="7"/>
        <v>0</v>
      </c>
      <c r="L112" s="61"/>
      <c r="M112" s="26">
        <f t="shared" si="8"/>
        <v>0</v>
      </c>
      <c r="N112" s="28">
        <f t="shared" si="10"/>
        <v>0</v>
      </c>
      <c r="O112" s="28">
        <f t="shared" si="3"/>
        <v>0</v>
      </c>
      <c r="P112" s="64"/>
      <c r="Q112" s="66"/>
      <c r="R112" s="42" t="str">
        <f t="shared" si="9"/>
        <v/>
      </c>
      <c r="S112" s="72" t="str">
        <f t="shared" si="29"/>
        <v>未入力</v>
      </c>
      <c r="T112" s="72" t="str">
        <f t="shared" si="30"/>
        <v>未入力</v>
      </c>
    </row>
    <row r="113" spans="2:20" ht="23.55" hidden="1" customHeight="1" outlineLevel="1" x14ac:dyDescent="0.2">
      <c r="B113" s="16">
        <f t="shared" si="31"/>
        <v>103</v>
      </c>
      <c r="C113" s="57"/>
      <c r="D113" s="57"/>
      <c r="E113" s="58"/>
      <c r="F113" s="59"/>
      <c r="G113" s="60"/>
      <c r="H113" s="61"/>
      <c r="I113" s="26">
        <f t="shared" si="6"/>
        <v>0</v>
      </c>
      <c r="J113" s="61"/>
      <c r="K113" s="26">
        <f t="shared" si="7"/>
        <v>0</v>
      </c>
      <c r="L113" s="61"/>
      <c r="M113" s="26">
        <f t="shared" si="8"/>
        <v>0</v>
      </c>
      <c r="N113" s="28">
        <f t="shared" si="10"/>
        <v>0</v>
      </c>
      <c r="O113" s="28">
        <f t="shared" si="3"/>
        <v>0</v>
      </c>
      <c r="P113" s="64"/>
      <c r="Q113" s="66"/>
      <c r="R113" s="42" t="str">
        <f t="shared" si="9"/>
        <v/>
      </c>
      <c r="S113" s="72" t="str">
        <f t="shared" si="29"/>
        <v>未入力</v>
      </c>
      <c r="T113" s="72" t="str">
        <f t="shared" si="30"/>
        <v>未入力</v>
      </c>
    </row>
    <row r="114" spans="2:20" ht="23.55" hidden="1" customHeight="1" outlineLevel="1" x14ac:dyDescent="0.2">
      <c r="B114" s="16">
        <f t="shared" si="31"/>
        <v>104</v>
      </c>
      <c r="C114" s="57"/>
      <c r="D114" s="57"/>
      <c r="E114" s="58"/>
      <c r="F114" s="59"/>
      <c r="G114" s="60"/>
      <c r="H114" s="61"/>
      <c r="I114" s="26">
        <f t="shared" si="6"/>
        <v>0</v>
      </c>
      <c r="J114" s="61"/>
      <c r="K114" s="26">
        <f t="shared" si="7"/>
        <v>0</v>
      </c>
      <c r="L114" s="61"/>
      <c r="M114" s="26">
        <f t="shared" si="8"/>
        <v>0</v>
      </c>
      <c r="N114" s="28">
        <f t="shared" si="10"/>
        <v>0</v>
      </c>
      <c r="O114" s="28">
        <f t="shared" si="3"/>
        <v>0</v>
      </c>
      <c r="P114" s="64"/>
      <c r="Q114" s="66"/>
      <c r="R114" s="42" t="str">
        <f t="shared" si="9"/>
        <v/>
      </c>
      <c r="S114" s="72" t="str">
        <f t="shared" si="29"/>
        <v>未入力</v>
      </c>
      <c r="T114" s="72" t="str">
        <f t="shared" si="30"/>
        <v>未入力</v>
      </c>
    </row>
    <row r="115" spans="2:20" ht="23.55" hidden="1" customHeight="1" outlineLevel="1" x14ac:dyDescent="0.2">
      <c r="B115" s="16">
        <f t="shared" si="31"/>
        <v>105</v>
      </c>
      <c r="C115" s="57"/>
      <c r="D115" s="57"/>
      <c r="E115" s="58"/>
      <c r="F115" s="59"/>
      <c r="G115" s="60"/>
      <c r="H115" s="61"/>
      <c r="I115" s="26">
        <f t="shared" si="6"/>
        <v>0</v>
      </c>
      <c r="J115" s="61"/>
      <c r="K115" s="26">
        <f t="shared" si="7"/>
        <v>0</v>
      </c>
      <c r="L115" s="61"/>
      <c r="M115" s="26">
        <f t="shared" si="8"/>
        <v>0</v>
      </c>
      <c r="N115" s="28">
        <f t="shared" si="10"/>
        <v>0</v>
      </c>
      <c r="O115" s="28">
        <f t="shared" si="3"/>
        <v>0</v>
      </c>
      <c r="P115" s="64"/>
      <c r="Q115" s="66"/>
      <c r="R115" s="42" t="str">
        <f t="shared" si="9"/>
        <v/>
      </c>
      <c r="S115" s="72" t="str">
        <f t="shared" si="29"/>
        <v>未入力</v>
      </c>
      <c r="T115" s="72" t="str">
        <f t="shared" si="30"/>
        <v>未入力</v>
      </c>
    </row>
    <row r="116" spans="2:20" ht="23.55" hidden="1" customHeight="1" outlineLevel="1" x14ac:dyDescent="0.2">
      <c r="B116" s="16">
        <f t="shared" si="31"/>
        <v>106</v>
      </c>
      <c r="C116" s="57"/>
      <c r="D116" s="57"/>
      <c r="E116" s="58"/>
      <c r="F116" s="59"/>
      <c r="G116" s="60"/>
      <c r="H116" s="61"/>
      <c r="I116" s="26">
        <f t="shared" si="6"/>
        <v>0</v>
      </c>
      <c r="J116" s="61"/>
      <c r="K116" s="26">
        <f t="shared" si="7"/>
        <v>0</v>
      </c>
      <c r="L116" s="61"/>
      <c r="M116" s="26">
        <f t="shared" si="8"/>
        <v>0</v>
      </c>
      <c r="N116" s="28">
        <f t="shared" si="10"/>
        <v>0</v>
      </c>
      <c r="O116" s="28">
        <f t="shared" si="3"/>
        <v>0</v>
      </c>
      <c r="P116" s="64"/>
      <c r="Q116" s="66"/>
      <c r="R116" s="42" t="str">
        <f t="shared" si="9"/>
        <v/>
      </c>
      <c r="S116" s="72" t="str">
        <f t="shared" si="29"/>
        <v>未入力</v>
      </c>
      <c r="T116" s="72" t="str">
        <f t="shared" si="30"/>
        <v>未入力</v>
      </c>
    </row>
    <row r="117" spans="2:20" ht="23.55" hidden="1" customHeight="1" outlineLevel="1" x14ac:dyDescent="0.2">
      <c r="B117" s="16">
        <f t="shared" si="31"/>
        <v>107</v>
      </c>
      <c r="C117" s="57"/>
      <c r="D117" s="57"/>
      <c r="E117" s="58"/>
      <c r="F117" s="59"/>
      <c r="G117" s="60"/>
      <c r="H117" s="61"/>
      <c r="I117" s="26">
        <f t="shared" si="6"/>
        <v>0</v>
      </c>
      <c r="J117" s="61"/>
      <c r="K117" s="26">
        <f t="shared" si="7"/>
        <v>0</v>
      </c>
      <c r="L117" s="61"/>
      <c r="M117" s="26">
        <f t="shared" si="8"/>
        <v>0</v>
      </c>
      <c r="N117" s="28">
        <f t="shared" si="10"/>
        <v>0</v>
      </c>
      <c r="O117" s="28">
        <f t="shared" si="3"/>
        <v>0</v>
      </c>
      <c r="P117" s="64"/>
      <c r="Q117" s="66"/>
      <c r="R117" s="42" t="str">
        <f t="shared" si="9"/>
        <v/>
      </c>
      <c r="S117" s="72" t="str">
        <f t="shared" si="29"/>
        <v>未入力</v>
      </c>
      <c r="T117" s="72" t="str">
        <f t="shared" si="30"/>
        <v>未入力</v>
      </c>
    </row>
    <row r="118" spans="2:20" ht="23.55" hidden="1" customHeight="1" outlineLevel="1" x14ac:dyDescent="0.2">
      <c r="B118" s="16">
        <f t="shared" si="31"/>
        <v>108</v>
      </c>
      <c r="C118" s="57"/>
      <c r="D118" s="57"/>
      <c r="E118" s="58"/>
      <c r="F118" s="59"/>
      <c r="G118" s="60"/>
      <c r="H118" s="61"/>
      <c r="I118" s="26">
        <f t="shared" si="6"/>
        <v>0</v>
      </c>
      <c r="J118" s="61"/>
      <c r="K118" s="26">
        <f t="shared" si="7"/>
        <v>0</v>
      </c>
      <c r="L118" s="61"/>
      <c r="M118" s="26">
        <f t="shared" si="8"/>
        <v>0</v>
      </c>
      <c r="N118" s="28">
        <f t="shared" si="10"/>
        <v>0</v>
      </c>
      <c r="O118" s="28">
        <f t="shared" si="3"/>
        <v>0</v>
      </c>
      <c r="P118" s="64"/>
      <c r="Q118" s="66"/>
      <c r="R118" s="42" t="str">
        <f t="shared" si="9"/>
        <v/>
      </c>
      <c r="S118" s="72" t="str">
        <f t="shared" si="29"/>
        <v>未入力</v>
      </c>
      <c r="T118" s="72" t="str">
        <f t="shared" si="30"/>
        <v>未入力</v>
      </c>
    </row>
    <row r="119" spans="2:20" ht="23.55" hidden="1" customHeight="1" outlineLevel="1" x14ac:dyDescent="0.2">
      <c r="B119" s="16">
        <f t="shared" si="31"/>
        <v>109</v>
      </c>
      <c r="C119" s="57"/>
      <c r="D119" s="57"/>
      <c r="E119" s="58"/>
      <c r="F119" s="59"/>
      <c r="G119" s="60"/>
      <c r="H119" s="61"/>
      <c r="I119" s="26">
        <f t="shared" si="6"/>
        <v>0</v>
      </c>
      <c r="J119" s="61"/>
      <c r="K119" s="26">
        <f t="shared" si="7"/>
        <v>0</v>
      </c>
      <c r="L119" s="61"/>
      <c r="M119" s="26">
        <f t="shared" si="8"/>
        <v>0</v>
      </c>
      <c r="N119" s="28">
        <f t="shared" si="10"/>
        <v>0</v>
      </c>
      <c r="O119" s="28">
        <f t="shared" si="3"/>
        <v>0</v>
      </c>
      <c r="P119" s="64"/>
      <c r="Q119" s="66"/>
      <c r="R119" s="42" t="str">
        <f t="shared" si="9"/>
        <v/>
      </c>
      <c r="S119" s="72" t="str">
        <f t="shared" si="29"/>
        <v>未入力</v>
      </c>
      <c r="T119" s="72" t="str">
        <f t="shared" si="30"/>
        <v>未入力</v>
      </c>
    </row>
    <row r="120" spans="2:20" ht="23.55" hidden="1" customHeight="1" outlineLevel="1" x14ac:dyDescent="0.2">
      <c r="B120" s="16">
        <f t="shared" si="31"/>
        <v>110</v>
      </c>
      <c r="C120" s="57"/>
      <c r="D120" s="57"/>
      <c r="E120" s="58"/>
      <c r="F120" s="59"/>
      <c r="G120" s="60"/>
      <c r="H120" s="61"/>
      <c r="I120" s="26">
        <f t="shared" si="6"/>
        <v>0</v>
      </c>
      <c r="J120" s="61"/>
      <c r="K120" s="26">
        <f t="shared" si="7"/>
        <v>0</v>
      </c>
      <c r="L120" s="61"/>
      <c r="M120" s="26">
        <f t="shared" si="8"/>
        <v>0</v>
      </c>
      <c r="N120" s="28">
        <f t="shared" si="10"/>
        <v>0</v>
      </c>
      <c r="O120" s="28">
        <f t="shared" si="3"/>
        <v>0</v>
      </c>
      <c r="P120" s="64"/>
      <c r="Q120" s="66"/>
      <c r="R120" s="42" t="str">
        <f t="shared" si="9"/>
        <v/>
      </c>
      <c r="S120" s="72" t="str">
        <f t="shared" si="29"/>
        <v>未入力</v>
      </c>
      <c r="T120" s="72" t="str">
        <f t="shared" si="30"/>
        <v>未入力</v>
      </c>
    </row>
    <row r="121" spans="2:20" ht="23.55" hidden="1" customHeight="1" outlineLevel="1" x14ac:dyDescent="0.2">
      <c r="B121" s="16">
        <f t="shared" si="31"/>
        <v>111</v>
      </c>
      <c r="C121" s="57"/>
      <c r="D121" s="57"/>
      <c r="E121" s="58"/>
      <c r="F121" s="59"/>
      <c r="G121" s="60"/>
      <c r="H121" s="61"/>
      <c r="I121" s="26">
        <f t="shared" si="6"/>
        <v>0</v>
      </c>
      <c r="J121" s="61"/>
      <c r="K121" s="26">
        <f t="shared" si="7"/>
        <v>0</v>
      </c>
      <c r="L121" s="61"/>
      <c r="M121" s="26">
        <f t="shared" si="8"/>
        <v>0</v>
      </c>
      <c r="N121" s="28">
        <f t="shared" si="10"/>
        <v>0</v>
      </c>
      <c r="O121" s="28">
        <f t="shared" si="3"/>
        <v>0</v>
      </c>
      <c r="P121" s="64"/>
      <c r="Q121" s="66"/>
      <c r="R121" s="42" t="str">
        <f t="shared" si="9"/>
        <v/>
      </c>
      <c r="S121" s="72" t="str">
        <f t="shared" si="29"/>
        <v>未入力</v>
      </c>
      <c r="T121" s="72" t="str">
        <f t="shared" si="30"/>
        <v>未入力</v>
      </c>
    </row>
    <row r="122" spans="2:20" ht="23.55" hidden="1" customHeight="1" outlineLevel="1" x14ac:dyDescent="0.2">
      <c r="B122" s="16">
        <f t="shared" si="31"/>
        <v>112</v>
      </c>
      <c r="C122" s="57"/>
      <c r="D122" s="57"/>
      <c r="E122" s="58"/>
      <c r="F122" s="59"/>
      <c r="G122" s="60"/>
      <c r="H122" s="61"/>
      <c r="I122" s="26">
        <f t="shared" si="6"/>
        <v>0</v>
      </c>
      <c r="J122" s="61"/>
      <c r="K122" s="26">
        <f t="shared" si="7"/>
        <v>0</v>
      </c>
      <c r="L122" s="61"/>
      <c r="M122" s="26">
        <f t="shared" si="8"/>
        <v>0</v>
      </c>
      <c r="N122" s="28">
        <f t="shared" si="10"/>
        <v>0</v>
      </c>
      <c r="O122" s="28">
        <f t="shared" si="3"/>
        <v>0</v>
      </c>
      <c r="P122" s="64"/>
      <c r="Q122" s="66"/>
      <c r="R122" s="42" t="str">
        <f t="shared" si="9"/>
        <v/>
      </c>
      <c r="S122" s="72" t="str">
        <f t="shared" si="29"/>
        <v>未入力</v>
      </c>
      <c r="T122" s="72" t="str">
        <f t="shared" si="30"/>
        <v>未入力</v>
      </c>
    </row>
    <row r="123" spans="2:20" ht="23.55" hidden="1" customHeight="1" outlineLevel="1" x14ac:dyDescent="0.2">
      <c r="B123" s="16">
        <f t="shared" si="31"/>
        <v>113</v>
      </c>
      <c r="C123" s="57"/>
      <c r="D123" s="57"/>
      <c r="E123" s="58"/>
      <c r="F123" s="59"/>
      <c r="G123" s="60"/>
      <c r="H123" s="61"/>
      <c r="I123" s="26">
        <f t="shared" ref="I123:I186" si="32">IF(H123="有",0.2,0)</f>
        <v>0</v>
      </c>
      <c r="J123" s="61"/>
      <c r="K123" s="26">
        <f t="shared" ref="K123:K186" si="33">IF(J123="有",0.6,0)</f>
        <v>0</v>
      </c>
      <c r="L123" s="61"/>
      <c r="M123" s="26">
        <f t="shared" ref="M123:M186" si="34">IF(L123="有",0.2,0)</f>
        <v>0</v>
      </c>
      <c r="N123" s="28">
        <f t="shared" ref="N123:N186" si="35">I123+K123+M123</f>
        <v>0</v>
      </c>
      <c r="O123" s="28">
        <f t="shared" ref="O123:O186" si="36">F123*N123</f>
        <v>0</v>
      </c>
      <c r="P123" s="64"/>
      <c r="Q123" s="66"/>
      <c r="R123" s="42" t="str">
        <f t="shared" ref="R123:R186" si="37">D123&amp;E123</f>
        <v/>
      </c>
      <c r="S123" s="72" t="str">
        <f t="shared" si="29"/>
        <v>未入力</v>
      </c>
      <c r="T123" s="72" t="str">
        <f t="shared" si="30"/>
        <v>未入力</v>
      </c>
    </row>
    <row r="124" spans="2:20" ht="23.55" hidden="1" customHeight="1" outlineLevel="1" x14ac:dyDescent="0.2">
      <c r="B124" s="16">
        <f t="shared" si="31"/>
        <v>114</v>
      </c>
      <c r="C124" s="57"/>
      <c r="D124" s="57"/>
      <c r="E124" s="58"/>
      <c r="F124" s="59"/>
      <c r="G124" s="60"/>
      <c r="H124" s="61"/>
      <c r="I124" s="26">
        <f t="shared" si="32"/>
        <v>0</v>
      </c>
      <c r="J124" s="61"/>
      <c r="K124" s="26">
        <f t="shared" si="33"/>
        <v>0</v>
      </c>
      <c r="L124" s="61"/>
      <c r="M124" s="26">
        <f t="shared" si="34"/>
        <v>0</v>
      </c>
      <c r="N124" s="28">
        <f t="shared" si="35"/>
        <v>0</v>
      </c>
      <c r="O124" s="28">
        <f t="shared" si="36"/>
        <v>0</v>
      </c>
      <c r="P124" s="64"/>
      <c r="Q124" s="66"/>
      <c r="R124" s="42" t="str">
        <f t="shared" si="37"/>
        <v/>
      </c>
      <c r="S124" s="72" t="str">
        <f t="shared" si="29"/>
        <v>未入力</v>
      </c>
      <c r="T124" s="72" t="str">
        <f t="shared" si="30"/>
        <v>未入力</v>
      </c>
    </row>
    <row r="125" spans="2:20" ht="23.55" hidden="1" customHeight="1" outlineLevel="1" x14ac:dyDescent="0.2">
      <c r="B125" s="16">
        <f t="shared" si="31"/>
        <v>115</v>
      </c>
      <c r="C125" s="57"/>
      <c r="D125" s="57"/>
      <c r="E125" s="58"/>
      <c r="F125" s="59"/>
      <c r="G125" s="60"/>
      <c r="H125" s="61"/>
      <c r="I125" s="26">
        <f t="shared" si="32"/>
        <v>0</v>
      </c>
      <c r="J125" s="61"/>
      <c r="K125" s="26">
        <f t="shared" si="33"/>
        <v>0</v>
      </c>
      <c r="L125" s="61"/>
      <c r="M125" s="26">
        <f t="shared" si="34"/>
        <v>0</v>
      </c>
      <c r="N125" s="28">
        <f t="shared" si="35"/>
        <v>0</v>
      </c>
      <c r="O125" s="28">
        <f t="shared" si="36"/>
        <v>0</v>
      </c>
      <c r="P125" s="64"/>
      <c r="Q125" s="66"/>
      <c r="R125" s="42" t="str">
        <f t="shared" si="37"/>
        <v/>
      </c>
      <c r="S125" s="72" t="str">
        <f t="shared" si="29"/>
        <v>未入力</v>
      </c>
      <c r="T125" s="72" t="str">
        <f t="shared" si="30"/>
        <v>未入力</v>
      </c>
    </row>
    <row r="126" spans="2:20" ht="23.55" hidden="1" customHeight="1" outlineLevel="1" x14ac:dyDescent="0.2">
      <c r="B126" s="16">
        <f t="shared" si="31"/>
        <v>116</v>
      </c>
      <c r="C126" s="57"/>
      <c r="D126" s="57"/>
      <c r="E126" s="58"/>
      <c r="F126" s="59"/>
      <c r="G126" s="60"/>
      <c r="H126" s="61"/>
      <c r="I126" s="26">
        <f t="shared" si="32"/>
        <v>0</v>
      </c>
      <c r="J126" s="61"/>
      <c r="K126" s="26">
        <f t="shared" si="33"/>
        <v>0</v>
      </c>
      <c r="L126" s="61"/>
      <c r="M126" s="26">
        <f t="shared" si="34"/>
        <v>0</v>
      </c>
      <c r="N126" s="28">
        <f t="shared" si="35"/>
        <v>0</v>
      </c>
      <c r="O126" s="28">
        <f t="shared" si="36"/>
        <v>0</v>
      </c>
      <c r="P126" s="64"/>
      <c r="Q126" s="66"/>
      <c r="R126" s="42" t="str">
        <f t="shared" si="37"/>
        <v/>
      </c>
      <c r="S126" s="72" t="str">
        <f t="shared" si="29"/>
        <v>未入力</v>
      </c>
      <c r="T126" s="72" t="str">
        <f t="shared" si="30"/>
        <v>未入力</v>
      </c>
    </row>
    <row r="127" spans="2:20" ht="23.55" hidden="1" customHeight="1" outlineLevel="1" x14ac:dyDescent="0.2">
      <c r="B127" s="16">
        <f t="shared" si="31"/>
        <v>117</v>
      </c>
      <c r="C127" s="57"/>
      <c r="D127" s="57"/>
      <c r="E127" s="58"/>
      <c r="F127" s="59"/>
      <c r="G127" s="60"/>
      <c r="H127" s="61"/>
      <c r="I127" s="26">
        <f t="shared" si="32"/>
        <v>0</v>
      </c>
      <c r="J127" s="61"/>
      <c r="K127" s="26">
        <f t="shared" si="33"/>
        <v>0</v>
      </c>
      <c r="L127" s="61"/>
      <c r="M127" s="26">
        <f t="shared" si="34"/>
        <v>0</v>
      </c>
      <c r="N127" s="28">
        <f t="shared" si="35"/>
        <v>0</v>
      </c>
      <c r="O127" s="28">
        <f t="shared" si="36"/>
        <v>0</v>
      </c>
      <c r="P127" s="64"/>
      <c r="Q127" s="66"/>
      <c r="R127" s="42" t="str">
        <f t="shared" si="37"/>
        <v/>
      </c>
      <c r="S127" s="72" t="str">
        <f t="shared" si="29"/>
        <v>未入力</v>
      </c>
      <c r="T127" s="72" t="str">
        <f t="shared" si="30"/>
        <v>未入力</v>
      </c>
    </row>
    <row r="128" spans="2:20" ht="23.55" hidden="1" customHeight="1" outlineLevel="1" x14ac:dyDescent="0.2">
      <c r="B128" s="16">
        <f t="shared" si="31"/>
        <v>118</v>
      </c>
      <c r="C128" s="57"/>
      <c r="D128" s="57"/>
      <c r="E128" s="58"/>
      <c r="F128" s="59"/>
      <c r="G128" s="60"/>
      <c r="H128" s="61"/>
      <c r="I128" s="26">
        <f t="shared" si="32"/>
        <v>0</v>
      </c>
      <c r="J128" s="61"/>
      <c r="K128" s="26">
        <f t="shared" si="33"/>
        <v>0</v>
      </c>
      <c r="L128" s="61"/>
      <c r="M128" s="26">
        <f t="shared" si="34"/>
        <v>0</v>
      </c>
      <c r="N128" s="28">
        <f t="shared" si="35"/>
        <v>0</v>
      </c>
      <c r="O128" s="28">
        <f t="shared" si="36"/>
        <v>0</v>
      </c>
      <c r="P128" s="64"/>
      <c r="Q128" s="66"/>
      <c r="R128" s="42" t="str">
        <f t="shared" si="37"/>
        <v/>
      </c>
      <c r="S128" s="72" t="str">
        <f t="shared" si="29"/>
        <v>未入力</v>
      </c>
      <c r="T128" s="72" t="str">
        <f t="shared" si="30"/>
        <v>未入力</v>
      </c>
    </row>
    <row r="129" spans="2:20" ht="23.55" hidden="1" customHeight="1" outlineLevel="1" x14ac:dyDescent="0.2">
      <c r="B129" s="16">
        <f t="shared" si="31"/>
        <v>119</v>
      </c>
      <c r="C129" s="57"/>
      <c r="D129" s="57"/>
      <c r="E129" s="58"/>
      <c r="F129" s="59"/>
      <c r="G129" s="60"/>
      <c r="H129" s="61"/>
      <c r="I129" s="26">
        <f t="shared" si="32"/>
        <v>0</v>
      </c>
      <c r="J129" s="61"/>
      <c r="K129" s="26">
        <f t="shared" si="33"/>
        <v>0</v>
      </c>
      <c r="L129" s="61"/>
      <c r="M129" s="26">
        <f t="shared" si="34"/>
        <v>0</v>
      </c>
      <c r="N129" s="28">
        <f t="shared" si="35"/>
        <v>0</v>
      </c>
      <c r="O129" s="28">
        <f t="shared" si="36"/>
        <v>0</v>
      </c>
      <c r="P129" s="64"/>
      <c r="Q129" s="66"/>
      <c r="R129" s="42" t="str">
        <f t="shared" si="37"/>
        <v/>
      </c>
      <c r="S129" s="72" t="str">
        <f t="shared" si="29"/>
        <v>未入力</v>
      </c>
      <c r="T129" s="72" t="str">
        <f t="shared" si="30"/>
        <v>未入力</v>
      </c>
    </row>
    <row r="130" spans="2:20" ht="23.55" hidden="1" customHeight="1" outlineLevel="1" x14ac:dyDescent="0.2">
      <c r="B130" s="16">
        <f t="shared" si="31"/>
        <v>120</v>
      </c>
      <c r="C130" s="57"/>
      <c r="D130" s="57"/>
      <c r="E130" s="58"/>
      <c r="F130" s="59"/>
      <c r="G130" s="60"/>
      <c r="H130" s="61"/>
      <c r="I130" s="26">
        <f t="shared" si="32"/>
        <v>0</v>
      </c>
      <c r="J130" s="61"/>
      <c r="K130" s="26">
        <f t="shared" si="33"/>
        <v>0</v>
      </c>
      <c r="L130" s="61"/>
      <c r="M130" s="26">
        <f t="shared" si="34"/>
        <v>0</v>
      </c>
      <c r="N130" s="28">
        <f t="shared" si="35"/>
        <v>0</v>
      </c>
      <c r="O130" s="28">
        <f t="shared" si="36"/>
        <v>0</v>
      </c>
      <c r="P130" s="64"/>
      <c r="Q130" s="66"/>
      <c r="R130" s="42" t="str">
        <f t="shared" si="37"/>
        <v/>
      </c>
      <c r="S130" s="72" t="str">
        <f t="shared" si="29"/>
        <v>未入力</v>
      </c>
      <c r="T130" s="72" t="str">
        <f t="shared" si="30"/>
        <v>未入力</v>
      </c>
    </row>
    <row r="131" spans="2:20" ht="23.55" hidden="1" customHeight="1" outlineLevel="1" x14ac:dyDescent="0.2">
      <c r="B131" s="16">
        <f t="shared" si="31"/>
        <v>121</v>
      </c>
      <c r="C131" s="57"/>
      <c r="D131" s="57"/>
      <c r="E131" s="58"/>
      <c r="F131" s="59"/>
      <c r="G131" s="60"/>
      <c r="H131" s="61"/>
      <c r="I131" s="26">
        <f t="shared" si="32"/>
        <v>0</v>
      </c>
      <c r="J131" s="61"/>
      <c r="K131" s="26">
        <f t="shared" si="33"/>
        <v>0</v>
      </c>
      <c r="L131" s="61"/>
      <c r="M131" s="26">
        <f t="shared" si="34"/>
        <v>0</v>
      </c>
      <c r="N131" s="28">
        <f t="shared" si="35"/>
        <v>0</v>
      </c>
      <c r="O131" s="28">
        <f t="shared" si="36"/>
        <v>0</v>
      </c>
      <c r="P131" s="64"/>
      <c r="Q131" s="66"/>
      <c r="R131" s="42" t="str">
        <f t="shared" si="37"/>
        <v/>
      </c>
      <c r="S131" s="72" t="str">
        <f t="shared" si="29"/>
        <v>未入力</v>
      </c>
      <c r="T131" s="72" t="str">
        <f t="shared" si="30"/>
        <v>未入力</v>
      </c>
    </row>
    <row r="132" spans="2:20" ht="23.55" hidden="1" customHeight="1" outlineLevel="1" x14ac:dyDescent="0.2">
      <c r="B132" s="16">
        <f t="shared" si="31"/>
        <v>122</v>
      </c>
      <c r="C132" s="57"/>
      <c r="D132" s="57"/>
      <c r="E132" s="58"/>
      <c r="F132" s="59"/>
      <c r="G132" s="60"/>
      <c r="H132" s="61"/>
      <c r="I132" s="26">
        <f t="shared" si="32"/>
        <v>0</v>
      </c>
      <c r="J132" s="61"/>
      <c r="K132" s="26">
        <f t="shared" si="33"/>
        <v>0</v>
      </c>
      <c r="L132" s="61"/>
      <c r="M132" s="26">
        <f t="shared" si="34"/>
        <v>0</v>
      </c>
      <c r="N132" s="28">
        <f t="shared" si="35"/>
        <v>0</v>
      </c>
      <c r="O132" s="28">
        <f t="shared" si="36"/>
        <v>0</v>
      </c>
      <c r="P132" s="64"/>
      <c r="Q132" s="66"/>
      <c r="R132" s="42" t="str">
        <f t="shared" si="37"/>
        <v/>
      </c>
      <c r="S132" s="72" t="str">
        <f t="shared" si="29"/>
        <v>未入力</v>
      </c>
      <c r="T132" s="72" t="str">
        <f t="shared" si="30"/>
        <v>未入力</v>
      </c>
    </row>
    <row r="133" spans="2:20" ht="23.55" hidden="1" customHeight="1" outlineLevel="1" x14ac:dyDescent="0.2">
      <c r="B133" s="16">
        <f t="shared" si="31"/>
        <v>123</v>
      </c>
      <c r="C133" s="57"/>
      <c r="D133" s="57"/>
      <c r="E133" s="58"/>
      <c r="F133" s="59"/>
      <c r="G133" s="60"/>
      <c r="H133" s="61"/>
      <c r="I133" s="26">
        <f t="shared" si="32"/>
        <v>0</v>
      </c>
      <c r="J133" s="61"/>
      <c r="K133" s="26">
        <f t="shared" si="33"/>
        <v>0</v>
      </c>
      <c r="L133" s="61"/>
      <c r="M133" s="26">
        <f t="shared" si="34"/>
        <v>0</v>
      </c>
      <c r="N133" s="28">
        <f t="shared" si="35"/>
        <v>0</v>
      </c>
      <c r="O133" s="28">
        <f t="shared" si="36"/>
        <v>0</v>
      </c>
      <c r="P133" s="64"/>
      <c r="Q133" s="66"/>
      <c r="R133" s="42" t="str">
        <f t="shared" si="37"/>
        <v/>
      </c>
      <c r="S133" s="72" t="str">
        <f t="shared" si="29"/>
        <v>未入力</v>
      </c>
      <c r="T133" s="72" t="str">
        <f t="shared" si="30"/>
        <v>未入力</v>
      </c>
    </row>
    <row r="134" spans="2:20" ht="23.55" hidden="1" customHeight="1" outlineLevel="1" x14ac:dyDescent="0.2">
      <c r="B134" s="16">
        <f t="shared" si="31"/>
        <v>124</v>
      </c>
      <c r="C134" s="57"/>
      <c r="D134" s="57"/>
      <c r="E134" s="58"/>
      <c r="F134" s="59"/>
      <c r="G134" s="60"/>
      <c r="H134" s="61"/>
      <c r="I134" s="26">
        <f t="shared" si="32"/>
        <v>0</v>
      </c>
      <c r="J134" s="61"/>
      <c r="K134" s="26">
        <f t="shared" si="33"/>
        <v>0</v>
      </c>
      <c r="L134" s="61"/>
      <c r="M134" s="26">
        <f t="shared" si="34"/>
        <v>0</v>
      </c>
      <c r="N134" s="28">
        <f t="shared" si="35"/>
        <v>0</v>
      </c>
      <c r="O134" s="28">
        <f t="shared" si="36"/>
        <v>0</v>
      </c>
      <c r="P134" s="64"/>
      <c r="Q134" s="66"/>
      <c r="R134" s="42" t="str">
        <f t="shared" si="37"/>
        <v/>
      </c>
      <c r="S134" s="72" t="str">
        <f t="shared" si="29"/>
        <v>未入力</v>
      </c>
      <c r="T134" s="72" t="str">
        <f t="shared" si="30"/>
        <v>未入力</v>
      </c>
    </row>
    <row r="135" spans="2:20" ht="23.55" hidden="1" customHeight="1" outlineLevel="1" x14ac:dyDescent="0.2">
      <c r="B135" s="16">
        <f t="shared" si="31"/>
        <v>125</v>
      </c>
      <c r="C135" s="57"/>
      <c r="D135" s="57"/>
      <c r="E135" s="58"/>
      <c r="F135" s="59"/>
      <c r="G135" s="60"/>
      <c r="H135" s="61"/>
      <c r="I135" s="26">
        <f t="shared" si="32"/>
        <v>0</v>
      </c>
      <c r="J135" s="61"/>
      <c r="K135" s="26">
        <f t="shared" si="33"/>
        <v>0</v>
      </c>
      <c r="L135" s="61"/>
      <c r="M135" s="26">
        <f t="shared" si="34"/>
        <v>0</v>
      </c>
      <c r="N135" s="28">
        <f t="shared" si="35"/>
        <v>0</v>
      </c>
      <c r="O135" s="28">
        <f t="shared" si="36"/>
        <v>0</v>
      </c>
      <c r="P135" s="64"/>
      <c r="Q135" s="66"/>
      <c r="R135" s="42" t="str">
        <f t="shared" si="37"/>
        <v/>
      </c>
      <c r="S135" s="72" t="str">
        <f t="shared" si="29"/>
        <v>未入力</v>
      </c>
      <c r="T135" s="72" t="str">
        <f t="shared" si="30"/>
        <v>未入力</v>
      </c>
    </row>
    <row r="136" spans="2:20" ht="23.55" hidden="1" customHeight="1" outlineLevel="1" x14ac:dyDescent="0.2">
      <c r="B136" s="16">
        <f t="shared" si="31"/>
        <v>126</v>
      </c>
      <c r="C136" s="57"/>
      <c r="D136" s="57"/>
      <c r="E136" s="58"/>
      <c r="F136" s="59"/>
      <c r="G136" s="60"/>
      <c r="H136" s="61"/>
      <c r="I136" s="26">
        <f t="shared" si="32"/>
        <v>0</v>
      </c>
      <c r="J136" s="61"/>
      <c r="K136" s="26">
        <f t="shared" si="33"/>
        <v>0</v>
      </c>
      <c r="L136" s="61"/>
      <c r="M136" s="26">
        <f t="shared" si="34"/>
        <v>0</v>
      </c>
      <c r="N136" s="28">
        <f t="shared" si="35"/>
        <v>0</v>
      </c>
      <c r="O136" s="28">
        <f t="shared" si="36"/>
        <v>0</v>
      </c>
      <c r="P136" s="64"/>
      <c r="Q136" s="66"/>
      <c r="R136" s="42" t="str">
        <f t="shared" si="37"/>
        <v/>
      </c>
      <c r="S136" s="72" t="str">
        <f t="shared" si="29"/>
        <v>未入力</v>
      </c>
      <c r="T136" s="72" t="str">
        <f t="shared" si="30"/>
        <v>未入力</v>
      </c>
    </row>
    <row r="137" spans="2:20" ht="23.55" hidden="1" customHeight="1" outlineLevel="1" x14ac:dyDescent="0.2">
      <c r="B137" s="16">
        <f t="shared" si="31"/>
        <v>127</v>
      </c>
      <c r="C137" s="57"/>
      <c r="D137" s="57"/>
      <c r="E137" s="58"/>
      <c r="F137" s="59"/>
      <c r="G137" s="60"/>
      <c r="H137" s="61"/>
      <c r="I137" s="26">
        <f t="shared" si="32"/>
        <v>0</v>
      </c>
      <c r="J137" s="61"/>
      <c r="K137" s="26">
        <f t="shared" si="33"/>
        <v>0</v>
      </c>
      <c r="L137" s="61"/>
      <c r="M137" s="26">
        <f t="shared" si="34"/>
        <v>0</v>
      </c>
      <c r="N137" s="28">
        <f t="shared" si="35"/>
        <v>0</v>
      </c>
      <c r="O137" s="28">
        <f t="shared" si="36"/>
        <v>0</v>
      </c>
      <c r="P137" s="64"/>
      <c r="Q137" s="66"/>
      <c r="R137" s="42" t="str">
        <f t="shared" si="37"/>
        <v/>
      </c>
      <c r="S137" s="72" t="str">
        <f t="shared" si="29"/>
        <v>未入力</v>
      </c>
      <c r="T137" s="72" t="str">
        <f t="shared" si="30"/>
        <v>未入力</v>
      </c>
    </row>
    <row r="138" spans="2:20" ht="23.55" hidden="1" customHeight="1" outlineLevel="1" x14ac:dyDescent="0.2">
      <c r="B138" s="16">
        <f t="shared" si="31"/>
        <v>128</v>
      </c>
      <c r="C138" s="57"/>
      <c r="D138" s="57"/>
      <c r="E138" s="58"/>
      <c r="F138" s="59"/>
      <c r="G138" s="60"/>
      <c r="H138" s="61"/>
      <c r="I138" s="26">
        <f t="shared" si="32"/>
        <v>0</v>
      </c>
      <c r="J138" s="61"/>
      <c r="K138" s="26">
        <f t="shared" si="33"/>
        <v>0</v>
      </c>
      <c r="L138" s="61"/>
      <c r="M138" s="26">
        <f t="shared" si="34"/>
        <v>0</v>
      </c>
      <c r="N138" s="28">
        <f t="shared" si="35"/>
        <v>0</v>
      </c>
      <c r="O138" s="28">
        <f t="shared" si="36"/>
        <v>0</v>
      </c>
      <c r="P138" s="64"/>
      <c r="Q138" s="66"/>
      <c r="R138" s="42" t="str">
        <f t="shared" si="37"/>
        <v/>
      </c>
      <c r="S138" s="72" t="str">
        <f t="shared" si="29"/>
        <v>未入力</v>
      </c>
      <c r="T138" s="72" t="str">
        <f t="shared" si="30"/>
        <v>未入力</v>
      </c>
    </row>
    <row r="139" spans="2:20" ht="23.55" hidden="1" customHeight="1" outlineLevel="1" x14ac:dyDescent="0.2">
      <c r="B139" s="16">
        <f t="shared" si="31"/>
        <v>129</v>
      </c>
      <c r="C139" s="57"/>
      <c r="D139" s="57"/>
      <c r="E139" s="58"/>
      <c r="F139" s="59"/>
      <c r="G139" s="60"/>
      <c r="H139" s="61"/>
      <c r="I139" s="26">
        <f t="shared" si="32"/>
        <v>0</v>
      </c>
      <c r="J139" s="61"/>
      <c r="K139" s="26">
        <f t="shared" si="33"/>
        <v>0</v>
      </c>
      <c r="L139" s="61"/>
      <c r="M139" s="26">
        <f t="shared" si="34"/>
        <v>0</v>
      </c>
      <c r="N139" s="28">
        <f t="shared" si="35"/>
        <v>0</v>
      </c>
      <c r="O139" s="28">
        <f t="shared" si="36"/>
        <v>0</v>
      </c>
      <c r="P139" s="64"/>
      <c r="Q139" s="66"/>
      <c r="R139" s="42" t="str">
        <f t="shared" si="37"/>
        <v/>
      </c>
      <c r="S139" s="72" t="str">
        <f t="shared" ref="S139:S202" si="38">IF(R139="","未入力",IF(COUNTIF(R:R,R139)&gt;1,"重複あり","重複なし"))</f>
        <v>未入力</v>
      </c>
      <c r="T139" s="72" t="str">
        <f t="shared" ref="T139:T202" si="39">IF(P139="","未入力",IF(AND($R$5&lt;=P139,P139&lt;=$R$6),"期間内","期間外"))</f>
        <v>未入力</v>
      </c>
    </row>
    <row r="140" spans="2:20" ht="23.55" hidden="1" customHeight="1" outlineLevel="1" x14ac:dyDescent="0.2">
      <c r="B140" s="16">
        <f t="shared" si="31"/>
        <v>130</v>
      </c>
      <c r="C140" s="57"/>
      <c r="D140" s="57"/>
      <c r="E140" s="58"/>
      <c r="F140" s="59"/>
      <c r="G140" s="60"/>
      <c r="H140" s="61"/>
      <c r="I140" s="26">
        <f t="shared" si="32"/>
        <v>0</v>
      </c>
      <c r="J140" s="61"/>
      <c r="K140" s="26">
        <f t="shared" si="33"/>
        <v>0</v>
      </c>
      <c r="L140" s="61"/>
      <c r="M140" s="26">
        <f t="shared" si="34"/>
        <v>0</v>
      </c>
      <c r="N140" s="28">
        <f t="shared" si="35"/>
        <v>0</v>
      </c>
      <c r="O140" s="28">
        <f t="shared" si="36"/>
        <v>0</v>
      </c>
      <c r="P140" s="64"/>
      <c r="Q140" s="66"/>
      <c r="R140" s="42" t="str">
        <f t="shared" si="37"/>
        <v/>
      </c>
      <c r="S140" s="72" t="str">
        <f t="shared" si="38"/>
        <v>未入力</v>
      </c>
      <c r="T140" s="72" t="str">
        <f t="shared" si="39"/>
        <v>未入力</v>
      </c>
    </row>
    <row r="141" spans="2:20" ht="23.55" hidden="1" customHeight="1" outlineLevel="1" x14ac:dyDescent="0.2">
      <c r="B141" s="16">
        <f t="shared" si="31"/>
        <v>131</v>
      </c>
      <c r="C141" s="57"/>
      <c r="D141" s="57"/>
      <c r="E141" s="58"/>
      <c r="F141" s="59"/>
      <c r="G141" s="60"/>
      <c r="H141" s="61"/>
      <c r="I141" s="26">
        <f t="shared" si="32"/>
        <v>0</v>
      </c>
      <c r="J141" s="61"/>
      <c r="K141" s="26">
        <f t="shared" si="33"/>
        <v>0</v>
      </c>
      <c r="L141" s="61"/>
      <c r="M141" s="26">
        <f t="shared" si="34"/>
        <v>0</v>
      </c>
      <c r="N141" s="28">
        <f t="shared" si="35"/>
        <v>0</v>
      </c>
      <c r="O141" s="28">
        <f t="shared" si="36"/>
        <v>0</v>
      </c>
      <c r="P141" s="64"/>
      <c r="Q141" s="66"/>
      <c r="R141" s="42" t="str">
        <f t="shared" si="37"/>
        <v/>
      </c>
      <c r="S141" s="72" t="str">
        <f t="shared" si="38"/>
        <v>未入力</v>
      </c>
      <c r="T141" s="72" t="str">
        <f t="shared" si="39"/>
        <v>未入力</v>
      </c>
    </row>
    <row r="142" spans="2:20" ht="23.55" hidden="1" customHeight="1" outlineLevel="1" x14ac:dyDescent="0.2">
      <c r="B142" s="16">
        <f t="shared" ref="B142:B205" si="40">+B141+1</f>
        <v>132</v>
      </c>
      <c r="C142" s="57"/>
      <c r="D142" s="57"/>
      <c r="E142" s="58"/>
      <c r="F142" s="59"/>
      <c r="G142" s="60"/>
      <c r="H142" s="61"/>
      <c r="I142" s="26">
        <f t="shared" si="32"/>
        <v>0</v>
      </c>
      <c r="J142" s="61"/>
      <c r="K142" s="26">
        <f t="shared" si="33"/>
        <v>0</v>
      </c>
      <c r="L142" s="61"/>
      <c r="M142" s="26">
        <f t="shared" si="34"/>
        <v>0</v>
      </c>
      <c r="N142" s="28">
        <f t="shared" si="35"/>
        <v>0</v>
      </c>
      <c r="O142" s="28">
        <f t="shared" si="36"/>
        <v>0</v>
      </c>
      <c r="P142" s="64"/>
      <c r="Q142" s="66"/>
      <c r="R142" s="42" t="str">
        <f t="shared" si="37"/>
        <v/>
      </c>
      <c r="S142" s="72" t="str">
        <f t="shared" si="38"/>
        <v>未入力</v>
      </c>
      <c r="T142" s="72" t="str">
        <f t="shared" si="39"/>
        <v>未入力</v>
      </c>
    </row>
    <row r="143" spans="2:20" ht="23.55" hidden="1" customHeight="1" outlineLevel="1" x14ac:dyDescent="0.2">
      <c r="B143" s="16">
        <f t="shared" si="40"/>
        <v>133</v>
      </c>
      <c r="C143" s="57"/>
      <c r="D143" s="57"/>
      <c r="E143" s="58"/>
      <c r="F143" s="59"/>
      <c r="G143" s="60"/>
      <c r="H143" s="61"/>
      <c r="I143" s="26">
        <f t="shared" si="32"/>
        <v>0</v>
      </c>
      <c r="J143" s="61"/>
      <c r="K143" s="26">
        <f t="shared" si="33"/>
        <v>0</v>
      </c>
      <c r="L143" s="61"/>
      <c r="M143" s="26">
        <f t="shared" si="34"/>
        <v>0</v>
      </c>
      <c r="N143" s="28">
        <f t="shared" si="35"/>
        <v>0</v>
      </c>
      <c r="O143" s="28">
        <f t="shared" si="36"/>
        <v>0</v>
      </c>
      <c r="P143" s="64"/>
      <c r="Q143" s="66"/>
      <c r="R143" s="42" t="str">
        <f t="shared" si="37"/>
        <v/>
      </c>
      <c r="S143" s="72" t="str">
        <f t="shared" si="38"/>
        <v>未入力</v>
      </c>
      <c r="T143" s="72" t="str">
        <f t="shared" si="39"/>
        <v>未入力</v>
      </c>
    </row>
    <row r="144" spans="2:20" ht="23.55" hidden="1" customHeight="1" outlineLevel="1" x14ac:dyDescent="0.2">
      <c r="B144" s="16">
        <f t="shared" si="40"/>
        <v>134</v>
      </c>
      <c r="C144" s="57"/>
      <c r="D144" s="57"/>
      <c r="E144" s="58"/>
      <c r="F144" s="59"/>
      <c r="G144" s="60"/>
      <c r="H144" s="61"/>
      <c r="I144" s="26">
        <f t="shared" si="32"/>
        <v>0</v>
      </c>
      <c r="J144" s="61"/>
      <c r="K144" s="26">
        <f t="shared" si="33"/>
        <v>0</v>
      </c>
      <c r="L144" s="61"/>
      <c r="M144" s="26">
        <f t="shared" si="34"/>
        <v>0</v>
      </c>
      <c r="N144" s="28">
        <f t="shared" si="35"/>
        <v>0</v>
      </c>
      <c r="O144" s="28">
        <f t="shared" si="36"/>
        <v>0</v>
      </c>
      <c r="P144" s="64"/>
      <c r="Q144" s="66"/>
      <c r="R144" s="42" t="str">
        <f t="shared" si="37"/>
        <v/>
      </c>
      <c r="S144" s="72" t="str">
        <f t="shared" si="38"/>
        <v>未入力</v>
      </c>
      <c r="T144" s="72" t="str">
        <f t="shared" si="39"/>
        <v>未入力</v>
      </c>
    </row>
    <row r="145" spans="2:20" ht="23.55" hidden="1" customHeight="1" outlineLevel="1" x14ac:dyDescent="0.2">
      <c r="B145" s="16">
        <f t="shared" si="40"/>
        <v>135</v>
      </c>
      <c r="C145" s="57"/>
      <c r="D145" s="57"/>
      <c r="E145" s="58"/>
      <c r="F145" s="59"/>
      <c r="G145" s="60"/>
      <c r="H145" s="61"/>
      <c r="I145" s="26">
        <f t="shared" si="32"/>
        <v>0</v>
      </c>
      <c r="J145" s="61"/>
      <c r="K145" s="26">
        <f t="shared" si="33"/>
        <v>0</v>
      </c>
      <c r="L145" s="61"/>
      <c r="M145" s="26">
        <f t="shared" si="34"/>
        <v>0</v>
      </c>
      <c r="N145" s="28">
        <f t="shared" si="35"/>
        <v>0</v>
      </c>
      <c r="O145" s="28">
        <f t="shared" si="36"/>
        <v>0</v>
      </c>
      <c r="P145" s="64"/>
      <c r="Q145" s="66"/>
      <c r="R145" s="42" t="str">
        <f t="shared" si="37"/>
        <v/>
      </c>
      <c r="S145" s="72" t="str">
        <f t="shared" si="38"/>
        <v>未入力</v>
      </c>
      <c r="T145" s="72" t="str">
        <f t="shared" si="39"/>
        <v>未入力</v>
      </c>
    </row>
    <row r="146" spans="2:20" ht="23.55" hidden="1" customHeight="1" outlineLevel="1" x14ac:dyDescent="0.2">
      <c r="B146" s="16">
        <f t="shared" si="40"/>
        <v>136</v>
      </c>
      <c r="C146" s="57"/>
      <c r="D146" s="57"/>
      <c r="E146" s="58"/>
      <c r="F146" s="59"/>
      <c r="G146" s="60"/>
      <c r="H146" s="61"/>
      <c r="I146" s="26">
        <f t="shared" si="32"/>
        <v>0</v>
      </c>
      <c r="J146" s="61"/>
      <c r="K146" s="26">
        <f t="shared" si="33"/>
        <v>0</v>
      </c>
      <c r="L146" s="61"/>
      <c r="M146" s="26">
        <f t="shared" si="34"/>
        <v>0</v>
      </c>
      <c r="N146" s="28">
        <f t="shared" si="35"/>
        <v>0</v>
      </c>
      <c r="O146" s="28">
        <f t="shared" si="36"/>
        <v>0</v>
      </c>
      <c r="P146" s="64"/>
      <c r="Q146" s="66"/>
      <c r="R146" s="42" t="str">
        <f t="shared" si="37"/>
        <v/>
      </c>
      <c r="S146" s="72" t="str">
        <f t="shared" si="38"/>
        <v>未入力</v>
      </c>
      <c r="T146" s="72" t="str">
        <f t="shared" si="39"/>
        <v>未入力</v>
      </c>
    </row>
    <row r="147" spans="2:20" ht="23.55" hidden="1" customHeight="1" outlineLevel="1" x14ac:dyDescent="0.2">
      <c r="B147" s="16">
        <f t="shared" si="40"/>
        <v>137</v>
      </c>
      <c r="C147" s="57"/>
      <c r="D147" s="57"/>
      <c r="E147" s="58"/>
      <c r="F147" s="59"/>
      <c r="G147" s="60"/>
      <c r="H147" s="61"/>
      <c r="I147" s="26">
        <f t="shared" si="32"/>
        <v>0</v>
      </c>
      <c r="J147" s="61"/>
      <c r="K147" s="26">
        <f t="shared" si="33"/>
        <v>0</v>
      </c>
      <c r="L147" s="61"/>
      <c r="M147" s="26">
        <f t="shared" si="34"/>
        <v>0</v>
      </c>
      <c r="N147" s="28">
        <f t="shared" si="35"/>
        <v>0</v>
      </c>
      <c r="O147" s="28">
        <f t="shared" si="36"/>
        <v>0</v>
      </c>
      <c r="P147" s="64"/>
      <c r="Q147" s="66"/>
      <c r="R147" s="42" t="str">
        <f t="shared" si="37"/>
        <v/>
      </c>
      <c r="S147" s="72" t="str">
        <f t="shared" si="38"/>
        <v>未入力</v>
      </c>
      <c r="T147" s="72" t="str">
        <f t="shared" si="39"/>
        <v>未入力</v>
      </c>
    </row>
    <row r="148" spans="2:20" ht="23.55" hidden="1" customHeight="1" outlineLevel="1" x14ac:dyDescent="0.2">
      <c r="B148" s="16">
        <f t="shared" si="40"/>
        <v>138</v>
      </c>
      <c r="C148" s="57"/>
      <c r="D148" s="57"/>
      <c r="E148" s="58"/>
      <c r="F148" s="59"/>
      <c r="G148" s="60"/>
      <c r="H148" s="61"/>
      <c r="I148" s="26">
        <f t="shared" si="32"/>
        <v>0</v>
      </c>
      <c r="J148" s="61"/>
      <c r="K148" s="26">
        <f t="shared" si="33"/>
        <v>0</v>
      </c>
      <c r="L148" s="61"/>
      <c r="M148" s="26">
        <f t="shared" si="34"/>
        <v>0</v>
      </c>
      <c r="N148" s="28">
        <f t="shared" si="35"/>
        <v>0</v>
      </c>
      <c r="O148" s="28">
        <f t="shared" si="36"/>
        <v>0</v>
      </c>
      <c r="P148" s="64"/>
      <c r="Q148" s="66"/>
      <c r="R148" s="42" t="str">
        <f t="shared" si="37"/>
        <v/>
      </c>
      <c r="S148" s="72" t="str">
        <f t="shared" si="38"/>
        <v>未入力</v>
      </c>
      <c r="T148" s="72" t="str">
        <f t="shared" si="39"/>
        <v>未入力</v>
      </c>
    </row>
    <row r="149" spans="2:20" ht="23.55" hidden="1" customHeight="1" outlineLevel="1" x14ac:dyDescent="0.2">
      <c r="B149" s="16">
        <f t="shared" si="40"/>
        <v>139</v>
      </c>
      <c r="C149" s="57"/>
      <c r="D149" s="57"/>
      <c r="E149" s="58"/>
      <c r="F149" s="59"/>
      <c r="G149" s="60"/>
      <c r="H149" s="61"/>
      <c r="I149" s="26">
        <f t="shared" si="32"/>
        <v>0</v>
      </c>
      <c r="J149" s="61"/>
      <c r="K149" s="26">
        <f t="shared" si="33"/>
        <v>0</v>
      </c>
      <c r="L149" s="61"/>
      <c r="M149" s="26">
        <f t="shared" si="34"/>
        <v>0</v>
      </c>
      <c r="N149" s="28">
        <f t="shared" si="35"/>
        <v>0</v>
      </c>
      <c r="O149" s="28">
        <f t="shared" si="36"/>
        <v>0</v>
      </c>
      <c r="P149" s="64"/>
      <c r="Q149" s="66"/>
      <c r="R149" s="42" t="str">
        <f t="shared" si="37"/>
        <v/>
      </c>
      <c r="S149" s="72" t="str">
        <f t="shared" si="38"/>
        <v>未入力</v>
      </c>
      <c r="T149" s="72" t="str">
        <f t="shared" si="39"/>
        <v>未入力</v>
      </c>
    </row>
    <row r="150" spans="2:20" ht="23.55" hidden="1" customHeight="1" outlineLevel="1" x14ac:dyDescent="0.2">
      <c r="B150" s="16">
        <f t="shared" si="40"/>
        <v>140</v>
      </c>
      <c r="C150" s="57"/>
      <c r="D150" s="57"/>
      <c r="E150" s="58"/>
      <c r="F150" s="59"/>
      <c r="G150" s="60"/>
      <c r="H150" s="61"/>
      <c r="I150" s="26">
        <f t="shared" si="32"/>
        <v>0</v>
      </c>
      <c r="J150" s="61"/>
      <c r="K150" s="26">
        <f t="shared" si="33"/>
        <v>0</v>
      </c>
      <c r="L150" s="61"/>
      <c r="M150" s="26">
        <f t="shared" si="34"/>
        <v>0</v>
      </c>
      <c r="N150" s="28">
        <f t="shared" si="35"/>
        <v>0</v>
      </c>
      <c r="O150" s="28">
        <f t="shared" si="36"/>
        <v>0</v>
      </c>
      <c r="P150" s="64"/>
      <c r="Q150" s="66"/>
      <c r="R150" s="42" t="str">
        <f t="shared" si="37"/>
        <v/>
      </c>
      <c r="S150" s="72" t="str">
        <f t="shared" si="38"/>
        <v>未入力</v>
      </c>
      <c r="T150" s="72" t="str">
        <f t="shared" si="39"/>
        <v>未入力</v>
      </c>
    </row>
    <row r="151" spans="2:20" ht="23.55" hidden="1" customHeight="1" outlineLevel="1" x14ac:dyDescent="0.2">
      <c r="B151" s="16">
        <f t="shared" si="40"/>
        <v>141</v>
      </c>
      <c r="C151" s="57"/>
      <c r="D151" s="57"/>
      <c r="E151" s="58"/>
      <c r="F151" s="59"/>
      <c r="G151" s="60"/>
      <c r="H151" s="61"/>
      <c r="I151" s="26">
        <f t="shared" si="32"/>
        <v>0</v>
      </c>
      <c r="J151" s="61"/>
      <c r="K151" s="26">
        <f t="shared" si="33"/>
        <v>0</v>
      </c>
      <c r="L151" s="61"/>
      <c r="M151" s="26">
        <f t="shared" si="34"/>
        <v>0</v>
      </c>
      <c r="N151" s="28">
        <f t="shared" si="35"/>
        <v>0</v>
      </c>
      <c r="O151" s="28">
        <f t="shared" si="36"/>
        <v>0</v>
      </c>
      <c r="P151" s="64"/>
      <c r="Q151" s="66"/>
      <c r="R151" s="42" t="str">
        <f t="shared" si="37"/>
        <v/>
      </c>
      <c r="S151" s="72" t="str">
        <f t="shared" si="38"/>
        <v>未入力</v>
      </c>
      <c r="T151" s="72" t="str">
        <f t="shared" si="39"/>
        <v>未入力</v>
      </c>
    </row>
    <row r="152" spans="2:20" ht="23.55" hidden="1" customHeight="1" outlineLevel="1" x14ac:dyDescent="0.2">
      <c r="B152" s="16">
        <f t="shared" si="40"/>
        <v>142</v>
      </c>
      <c r="C152" s="57"/>
      <c r="D152" s="57"/>
      <c r="E152" s="58"/>
      <c r="F152" s="59"/>
      <c r="G152" s="60"/>
      <c r="H152" s="61"/>
      <c r="I152" s="26">
        <f t="shared" si="32"/>
        <v>0</v>
      </c>
      <c r="J152" s="61"/>
      <c r="K152" s="26">
        <f t="shared" si="33"/>
        <v>0</v>
      </c>
      <c r="L152" s="61"/>
      <c r="M152" s="26">
        <f t="shared" si="34"/>
        <v>0</v>
      </c>
      <c r="N152" s="28">
        <f t="shared" si="35"/>
        <v>0</v>
      </c>
      <c r="O152" s="28">
        <f t="shared" si="36"/>
        <v>0</v>
      </c>
      <c r="P152" s="64"/>
      <c r="Q152" s="66"/>
      <c r="R152" s="42" t="str">
        <f t="shared" si="37"/>
        <v/>
      </c>
      <c r="S152" s="72" t="str">
        <f t="shared" si="38"/>
        <v>未入力</v>
      </c>
      <c r="T152" s="72" t="str">
        <f t="shared" si="39"/>
        <v>未入力</v>
      </c>
    </row>
    <row r="153" spans="2:20" ht="23.55" hidden="1" customHeight="1" outlineLevel="1" x14ac:dyDescent="0.2">
      <c r="B153" s="16">
        <f t="shared" si="40"/>
        <v>143</v>
      </c>
      <c r="C153" s="57"/>
      <c r="D153" s="57"/>
      <c r="E153" s="58"/>
      <c r="F153" s="59"/>
      <c r="G153" s="60"/>
      <c r="H153" s="61"/>
      <c r="I153" s="26">
        <f t="shared" si="32"/>
        <v>0</v>
      </c>
      <c r="J153" s="61"/>
      <c r="K153" s="26">
        <f t="shared" si="33"/>
        <v>0</v>
      </c>
      <c r="L153" s="61"/>
      <c r="M153" s="26">
        <f t="shared" si="34"/>
        <v>0</v>
      </c>
      <c r="N153" s="28">
        <f t="shared" si="35"/>
        <v>0</v>
      </c>
      <c r="O153" s="28">
        <f t="shared" si="36"/>
        <v>0</v>
      </c>
      <c r="P153" s="64"/>
      <c r="Q153" s="66"/>
      <c r="R153" s="42" t="str">
        <f t="shared" si="37"/>
        <v/>
      </c>
      <c r="S153" s="72" t="str">
        <f t="shared" si="38"/>
        <v>未入力</v>
      </c>
      <c r="T153" s="72" t="str">
        <f t="shared" si="39"/>
        <v>未入力</v>
      </c>
    </row>
    <row r="154" spans="2:20" ht="23.55" hidden="1" customHeight="1" outlineLevel="1" x14ac:dyDescent="0.2">
      <c r="B154" s="16">
        <f t="shared" si="40"/>
        <v>144</v>
      </c>
      <c r="C154" s="57"/>
      <c r="D154" s="57"/>
      <c r="E154" s="58"/>
      <c r="F154" s="59"/>
      <c r="G154" s="60"/>
      <c r="H154" s="61"/>
      <c r="I154" s="26">
        <f t="shared" si="32"/>
        <v>0</v>
      </c>
      <c r="J154" s="61"/>
      <c r="K154" s="26">
        <f t="shared" si="33"/>
        <v>0</v>
      </c>
      <c r="L154" s="61"/>
      <c r="M154" s="26">
        <f t="shared" si="34"/>
        <v>0</v>
      </c>
      <c r="N154" s="28">
        <f t="shared" si="35"/>
        <v>0</v>
      </c>
      <c r="O154" s="28">
        <f t="shared" si="36"/>
        <v>0</v>
      </c>
      <c r="P154" s="64"/>
      <c r="Q154" s="66"/>
      <c r="R154" s="42" t="str">
        <f t="shared" si="37"/>
        <v/>
      </c>
      <c r="S154" s="72" t="str">
        <f t="shared" si="38"/>
        <v>未入力</v>
      </c>
      <c r="T154" s="72" t="str">
        <f t="shared" si="39"/>
        <v>未入力</v>
      </c>
    </row>
    <row r="155" spans="2:20" ht="23.55" hidden="1" customHeight="1" outlineLevel="1" x14ac:dyDescent="0.2">
      <c r="B155" s="16">
        <f t="shared" si="40"/>
        <v>145</v>
      </c>
      <c r="C155" s="57"/>
      <c r="D155" s="57"/>
      <c r="E155" s="58"/>
      <c r="F155" s="59"/>
      <c r="G155" s="60"/>
      <c r="H155" s="61"/>
      <c r="I155" s="26">
        <f t="shared" si="32"/>
        <v>0</v>
      </c>
      <c r="J155" s="61"/>
      <c r="K155" s="26">
        <f t="shared" si="33"/>
        <v>0</v>
      </c>
      <c r="L155" s="61"/>
      <c r="M155" s="26">
        <f t="shared" si="34"/>
        <v>0</v>
      </c>
      <c r="N155" s="28">
        <f t="shared" si="35"/>
        <v>0</v>
      </c>
      <c r="O155" s="28">
        <f t="shared" si="36"/>
        <v>0</v>
      </c>
      <c r="P155" s="64"/>
      <c r="Q155" s="66"/>
      <c r="R155" s="42" t="str">
        <f t="shared" si="37"/>
        <v/>
      </c>
      <c r="S155" s="72" t="str">
        <f t="shared" si="38"/>
        <v>未入力</v>
      </c>
      <c r="T155" s="72" t="str">
        <f t="shared" si="39"/>
        <v>未入力</v>
      </c>
    </row>
    <row r="156" spans="2:20" ht="23.55" hidden="1" customHeight="1" outlineLevel="1" x14ac:dyDescent="0.2">
      <c r="B156" s="16">
        <f t="shared" si="40"/>
        <v>146</v>
      </c>
      <c r="C156" s="57"/>
      <c r="D156" s="57"/>
      <c r="E156" s="58"/>
      <c r="F156" s="59"/>
      <c r="G156" s="60"/>
      <c r="H156" s="61"/>
      <c r="I156" s="26">
        <f t="shared" si="32"/>
        <v>0</v>
      </c>
      <c r="J156" s="61"/>
      <c r="K156" s="26">
        <f t="shared" si="33"/>
        <v>0</v>
      </c>
      <c r="L156" s="61"/>
      <c r="M156" s="26">
        <f t="shared" si="34"/>
        <v>0</v>
      </c>
      <c r="N156" s="28">
        <f t="shared" si="35"/>
        <v>0</v>
      </c>
      <c r="O156" s="28">
        <f t="shared" si="36"/>
        <v>0</v>
      </c>
      <c r="P156" s="64"/>
      <c r="Q156" s="66"/>
      <c r="R156" s="42" t="str">
        <f t="shared" si="37"/>
        <v/>
      </c>
      <c r="S156" s="72" t="str">
        <f t="shared" si="38"/>
        <v>未入力</v>
      </c>
      <c r="T156" s="72" t="str">
        <f t="shared" si="39"/>
        <v>未入力</v>
      </c>
    </row>
    <row r="157" spans="2:20" ht="23.55" hidden="1" customHeight="1" outlineLevel="1" x14ac:dyDescent="0.2">
      <c r="B157" s="16">
        <f t="shared" si="40"/>
        <v>147</v>
      </c>
      <c r="C157" s="57"/>
      <c r="D157" s="57"/>
      <c r="E157" s="58"/>
      <c r="F157" s="59"/>
      <c r="G157" s="60"/>
      <c r="H157" s="61"/>
      <c r="I157" s="26">
        <f t="shared" si="32"/>
        <v>0</v>
      </c>
      <c r="J157" s="61"/>
      <c r="K157" s="26">
        <f t="shared" si="33"/>
        <v>0</v>
      </c>
      <c r="L157" s="61"/>
      <c r="M157" s="26">
        <f t="shared" si="34"/>
        <v>0</v>
      </c>
      <c r="N157" s="28">
        <f t="shared" si="35"/>
        <v>0</v>
      </c>
      <c r="O157" s="28">
        <f t="shared" si="36"/>
        <v>0</v>
      </c>
      <c r="P157" s="64"/>
      <c r="Q157" s="66"/>
      <c r="R157" s="42" t="str">
        <f t="shared" si="37"/>
        <v/>
      </c>
      <c r="S157" s="72" t="str">
        <f t="shared" si="38"/>
        <v>未入力</v>
      </c>
      <c r="T157" s="72" t="str">
        <f t="shared" si="39"/>
        <v>未入力</v>
      </c>
    </row>
    <row r="158" spans="2:20" ht="23.55" hidden="1" customHeight="1" outlineLevel="1" x14ac:dyDescent="0.2">
      <c r="B158" s="16">
        <f t="shared" si="40"/>
        <v>148</v>
      </c>
      <c r="C158" s="57"/>
      <c r="D158" s="57"/>
      <c r="E158" s="58"/>
      <c r="F158" s="59"/>
      <c r="G158" s="60"/>
      <c r="H158" s="61"/>
      <c r="I158" s="26">
        <f t="shared" si="32"/>
        <v>0</v>
      </c>
      <c r="J158" s="61"/>
      <c r="K158" s="26">
        <f t="shared" si="33"/>
        <v>0</v>
      </c>
      <c r="L158" s="61"/>
      <c r="M158" s="26">
        <f t="shared" si="34"/>
        <v>0</v>
      </c>
      <c r="N158" s="28">
        <f t="shared" si="35"/>
        <v>0</v>
      </c>
      <c r="O158" s="28">
        <f t="shared" si="36"/>
        <v>0</v>
      </c>
      <c r="P158" s="64"/>
      <c r="Q158" s="66"/>
      <c r="R158" s="42" t="str">
        <f t="shared" si="37"/>
        <v/>
      </c>
      <c r="S158" s="72" t="str">
        <f t="shared" si="38"/>
        <v>未入力</v>
      </c>
      <c r="T158" s="72" t="str">
        <f t="shared" si="39"/>
        <v>未入力</v>
      </c>
    </row>
    <row r="159" spans="2:20" ht="23.55" hidden="1" customHeight="1" outlineLevel="1" x14ac:dyDescent="0.2">
      <c r="B159" s="16">
        <f t="shared" si="40"/>
        <v>149</v>
      </c>
      <c r="C159" s="57"/>
      <c r="D159" s="57"/>
      <c r="E159" s="58"/>
      <c r="F159" s="59"/>
      <c r="G159" s="60"/>
      <c r="H159" s="61"/>
      <c r="I159" s="26">
        <f t="shared" si="32"/>
        <v>0</v>
      </c>
      <c r="J159" s="61"/>
      <c r="K159" s="26">
        <f t="shared" si="33"/>
        <v>0</v>
      </c>
      <c r="L159" s="61"/>
      <c r="M159" s="26">
        <f t="shared" si="34"/>
        <v>0</v>
      </c>
      <c r="N159" s="28">
        <f t="shared" si="35"/>
        <v>0</v>
      </c>
      <c r="O159" s="28">
        <f t="shared" si="36"/>
        <v>0</v>
      </c>
      <c r="P159" s="64"/>
      <c r="Q159" s="66"/>
      <c r="R159" s="42" t="str">
        <f t="shared" si="37"/>
        <v/>
      </c>
      <c r="S159" s="72" t="str">
        <f t="shared" si="38"/>
        <v>未入力</v>
      </c>
      <c r="T159" s="72" t="str">
        <f t="shared" si="39"/>
        <v>未入力</v>
      </c>
    </row>
    <row r="160" spans="2:20" ht="23.55" hidden="1" customHeight="1" outlineLevel="1" x14ac:dyDescent="0.2">
      <c r="B160" s="16">
        <f t="shared" si="40"/>
        <v>150</v>
      </c>
      <c r="C160" s="57"/>
      <c r="D160" s="57"/>
      <c r="E160" s="58"/>
      <c r="F160" s="59"/>
      <c r="G160" s="60"/>
      <c r="H160" s="61"/>
      <c r="I160" s="26">
        <f t="shared" si="32"/>
        <v>0</v>
      </c>
      <c r="J160" s="61"/>
      <c r="K160" s="26">
        <f t="shared" si="33"/>
        <v>0</v>
      </c>
      <c r="L160" s="61"/>
      <c r="M160" s="26">
        <f t="shared" si="34"/>
        <v>0</v>
      </c>
      <c r="N160" s="28">
        <f t="shared" si="35"/>
        <v>0</v>
      </c>
      <c r="O160" s="28">
        <f t="shared" si="36"/>
        <v>0</v>
      </c>
      <c r="P160" s="64"/>
      <c r="Q160" s="66"/>
      <c r="R160" s="42" t="str">
        <f t="shared" si="37"/>
        <v/>
      </c>
      <c r="S160" s="72" t="str">
        <f t="shared" si="38"/>
        <v>未入力</v>
      </c>
      <c r="T160" s="72" t="str">
        <f t="shared" si="39"/>
        <v>未入力</v>
      </c>
    </row>
    <row r="161" spans="2:20" ht="23.55" hidden="1" customHeight="1" outlineLevel="1" x14ac:dyDescent="0.2">
      <c r="B161" s="16">
        <f t="shared" si="40"/>
        <v>151</v>
      </c>
      <c r="C161" s="57"/>
      <c r="D161" s="57"/>
      <c r="E161" s="58"/>
      <c r="F161" s="59"/>
      <c r="G161" s="60"/>
      <c r="H161" s="61"/>
      <c r="I161" s="26">
        <f t="shared" si="32"/>
        <v>0</v>
      </c>
      <c r="J161" s="61"/>
      <c r="K161" s="26">
        <f t="shared" si="33"/>
        <v>0</v>
      </c>
      <c r="L161" s="61"/>
      <c r="M161" s="26">
        <f t="shared" si="34"/>
        <v>0</v>
      </c>
      <c r="N161" s="28">
        <f t="shared" si="35"/>
        <v>0</v>
      </c>
      <c r="O161" s="28">
        <f t="shared" si="36"/>
        <v>0</v>
      </c>
      <c r="P161" s="64"/>
      <c r="Q161" s="66"/>
      <c r="R161" s="42" t="str">
        <f t="shared" si="37"/>
        <v/>
      </c>
      <c r="S161" s="72" t="str">
        <f t="shared" si="38"/>
        <v>未入力</v>
      </c>
      <c r="T161" s="72" t="str">
        <f t="shared" si="39"/>
        <v>未入力</v>
      </c>
    </row>
    <row r="162" spans="2:20" ht="23.55" hidden="1" customHeight="1" outlineLevel="1" x14ac:dyDescent="0.2">
      <c r="B162" s="16">
        <f t="shared" si="40"/>
        <v>152</v>
      </c>
      <c r="C162" s="57"/>
      <c r="D162" s="57"/>
      <c r="E162" s="58"/>
      <c r="F162" s="59"/>
      <c r="G162" s="60"/>
      <c r="H162" s="61"/>
      <c r="I162" s="26">
        <f t="shared" si="32"/>
        <v>0</v>
      </c>
      <c r="J162" s="61"/>
      <c r="K162" s="26">
        <f t="shared" si="33"/>
        <v>0</v>
      </c>
      <c r="L162" s="61"/>
      <c r="M162" s="26">
        <f t="shared" si="34"/>
        <v>0</v>
      </c>
      <c r="N162" s="28">
        <f t="shared" si="35"/>
        <v>0</v>
      </c>
      <c r="O162" s="28">
        <f t="shared" si="36"/>
        <v>0</v>
      </c>
      <c r="P162" s="64"/>
      <c r="Q162" s="66"/>
      <c r="R162" s="42" t="str">
        <f t="shared" si="37"/>
        <v/>
      </c>
      <c r="S162" s="72" t="str">
        <f t="shared" si="38"/>
        <v>未入力</v>
      </c>
      <c r="T162" s="72" t="str">
        <f t="shared" si="39"/>
        <v>未入力</v>
      </c>
    </row>
    <row r="163" spans="2:20" ht="23.55" hidden="1" customHeight="1" outlineLevel="1" x14ac:dyDescent="0.2">
      <c r="B163" s="16">
        <f t="shared" si="40"/>
        <v>153</v>
      </c>
      <c r="C163" s="57"/>
      <c r="D163" s="57"/>
      <c r="E163" s="58"/>
      <c r="F163" s="59"/>
      <c r="G163" s="60"/>
      <c r="H163" s="61"/>
      <c r="I163" s="26">
        <f t="shared" si="32"/>
        <v>0</v>
      </c>
      <c r="J163" s="61"/>
      <c r="K163" s="26">
        <f t="shared" si="33"/>
        <v>0</v>
      </c>
      <c r="L163" s="61"/>
      <c r="M163" s="26">
        <f t="shared" si="34"/>
        <v>0</v>
      </c>
      <c r="N163" s="28">
        <f t="shared" si="35"/>
        <v>0</v>
      </c>
      <c r="O163" s="28">
        <f t="shared" si="36"/>
        <v>0</v>
      </c>
      <c r="P163" s="64"/>
      <c r="Q163" s="66"/>
      <c r="R163" s="42" t="str">
        <f t="shared" si="37"/>
        <v/>
      </c>
      <c r="S163" s="72" t="str">
        <f t="shared" si="38"/>
        <v>未入力</v>
      </c>
      <c r="T163" s="72" t="str">
        <f t="shared" si="39"/>
        <v>未入力</v>
      </c>
    </row>
    <row r="164" spans="2:20" ht="23.55" hidden="1" customHeight="1" outlineLevel="1" x14ac:dyDescent="0.2">
      <c r="B164" s="16">
        <f t="shared" si="40"/>
        <v>154</v>
      </c>
      <c r="C164" s="57"/>
      <c r="D164" s="57"/>
      <c r="E164" s="58"/>
      <c r="F164" s="59"/>
      <c r="G164" s="60"/>
      <c r="H164" s="61"/>
      <c r="I164" s="26">
        <f t="shared" si="32"/>
        <v>0</v>
      </c>
      <c r="J164" s="61"/>
      <c r="K164" s="26">
        <f t="shared" si="33"/>
        <v>0</v>
      </c>
      <c r="L164" s="61"/>
      <c r="M164" s="26">
        <f t="shared" si="34"/>
        <v>0</v>
      </c>
      <c r="N164" s="28">
        <f t="shared" si="35"/>
        <v>0</v>
      </c>
      <c r="O164" s="28">
        <f t="shared" si="36"/>
        <v>0</v>
      </c>
      <c r="P164" s="64"/>
      <c r="Q164" s="66"/>
      <c r="R164" s="42" t="str">
        <f t="shared" si="37"/>
        <v/>
      </c>
      <c r="S164" s="72" t="str">
        <f t="shared" si="38"/>
        <v>未入力</v>
      </c>
      <c r="T164" s="72" t="str">
        <f t="shared" si="39"/>
        <v>未入力</v>
      </c>
    </row>
    <row r="165" spans="2:20" ht="23.55" hidden="1" customHeight="1" outlineLevel="1" x14ac:dyDescent="0.2">
      <c r="B165" s="16">
        <f t="shared" si="40"/>
        <v>155</v>
      </c>
      <c r="C165" s="57"/>
      <c r="D165" s="57"/>
      <c r="E165" s="58"/>
      <c r="F165" s="59"/>
      <c r="G165" s="60"/>
      <c r="H165" s="61"/>
      <c r="I165" s="26">
        <f t="shared" si="32"/>
        <v>0</v>
      </c>
      <c r="J165" s="61"/>
      <c r="K165" s="26">
        <f t="shared" si="33"/>
        <v>0</v>
      </c>
      <c r="L165" s="61"/>
      <c r="M165" s="26">
        <f t="shared" si="34"/>
        <v>0</v>
      </c>
      <c r="N165" s="28">
        <f t="shared" si="35"/>
        <v>0</v>
      </c>
      <c r="O165" s="28">
        <f t="shared" si="36"/>
        <v>0</v>
      </c>
      <c r="P165" s="64"/>
      <c r="Q165" s="66"/>
      <c r="R165" s="42" t="str">
        <f t="shared" si="37"/>
        <v/>
      </c>
      <c r="S165" s="72" t="str">
        <f t="shared" si="38"/>
        <v>未入力</v>
      </c>
      <c r="T165" s="72" t="str">
        <f t="shared" si="39"/>
        <v>未入力</v>
      </c>
    </row>
    <row r="166" spans="2:20" ht="23.55" hidden="1" customHeight="1" outlineLevel="1" x14ac:dyDescent="0.2">
      <c r="B166" s="16">
        <f t="shared" si="40"/>
        <v>156</v>
      </c>
      <c r="C166" s="57"/>
      <c r="D166" s="57"/>
      <c r="E166" s="58"/>
      <c r="F166" s="59"/>
      <c r="G166" s="60"/>
      <c r="H166" s="61"/>
      <c r="I166" s="26">
        <f t="shared" si="32"/>
        <v>0</v>
      </c>
      <c r="J166" s="61"/>
      <c r="K166" s="26">
        <f t="shared" si="33"/>
        <v>0</v>
      </c>
      <c r="L166" s="61"/>
      <c r="M166" s="26">
        <f t="shared" si="34"/>
        <v>0</v>
      </c>
      <c r="N166" s="28">
        <f t="shared" si="35"/>
        <v>0</v>
      </c>
      <c r="O166" s="28">
        <f t="shared" si="36"/>
        <v>0</v>
      </c>
      <c r="P166" s="64"/>
      <c r="Q166" s="66"/>
      <c r="R166" s="42" t="str">
        <f t="shared" si="37"/>
        <v/>
      </c>
      <c r="S166" s="72" t="str">
        <f t="shared" si="38"/>
        <v>未入力</v>
      </c>
      <c r="T166" s="72" t="str">
        <f t="shared" si="39"/>
        <v>未入力</v>
      </c>
    </row>
    <row r="167" spans="2:20" ht="23.55" hidden="1" customHeight="1" outlineLevel="1" x14ac:dyDescent="0.2">
      <c r="B167" s="16">
        <f t="shared" si="40"/>
        <v>157</v>
      </c>
      <c r="C167" s="57"/>
      <c r="D167" s="57"/>
      <c r="E167" s="58"/>
      <c r="F167" s="59"/>
      <c r="G167" s="60"/>
      <c r="H167" s="61"/>
      <c r="I167" s="26">
        <f t="shared" si="32"/>
        <v>0</v>
      </c>
      <c r="J167" s="61"/>
      <c r="K167" s="26">
        <f t="shared" si="33"/>
        <v>0</v>
      </c>
      <c r="L167" s="61"/>
      <c r="M167" s="26">
        <f t="shared" si="34"/>
        <v>0</v>
      </c>
      <c r="N167" s="28">
        <f t="shared" si="35"/>
        <v>0</v>
      </c>
      <c r="O167" s="28">
        <f t="shared" si="36"/>
        <v>0</v>
      </c>
      <c r="P167" s="64"/>
      <c r="Q167" s="66"/>
      <c r="R167" s="42" t="str">
        <f t="shared" si="37"/>
        <v/>
      </c>
      <c r="S167" s="72" t="str">
        <f t="shared" si="38"/>
        <v>未入力</v>
      </c>
      <c r="T167" s="72" t="str">
        <f t="shared" si="39"/>
        <v>未入力</v>
      </c>
    </row>
    <row r="168" spans="2:20" ht="23.55" hidden="1" customHeight="1" outlineLevel="1" x14ac:dyDescent="0.2">
      <c r="B168" s="16">
        <f t="shared" si="40"/>
        <v>158</v>
      </c>
      <c r="C168" s="57"/>
      <c r="D168" s="57"/>
      <c r="E168" s="58"/>
      <c r="F168" s="59"/>
      <c r="G168" s="60"/>
      <c r="H168" s="61"/>
      <c r="I168" s="26">
        <f t="shared" si="32"/>
        <v>0</v>
      </c>
      <c r="J168" s="61"/>
      <c r="K168" s="26">
        <f t="shared" si="33"/>
        <v>0</v>
      </c>
      <c r="L168" s="61"/>
      <c r="M168" s="26">
        <f t="shared" si="34"/>
        <v>0</v>
      </c>
      <c r="N168" s="28">
        <f t="shared" si="35"/>
        <v>0</v>
      </c>
      <c r="O168" s="28">
        <f t="shared" si="36"/>
        <v>0</v>
      </c>
      <c r="P168" s="64"/>
      <c r="Q168" s="66"/>
      <c r="R168" s="42" t="str">
        <f t="shared" si="37"/>
        <v/>
      </c>
      <c r="S168" s="72" t="str">
        <f t="shared" si="38"/>
        <v>未入力</v>
      </c>
      <c r="T168" s="72" t="str">
        <f t="shared" si="39"/>
        <v>未入力</v>
      </c>
    </row>
    <row r="169" spans="2:20" ht="23.55" hidden="1" customHeight="1" outlineLevel="1" x14ac:dyDescent="0.2">
      <c r="B169" s="16">
        <f t="shared" si="40"/>
        <v>159</v>
      </c>
      <c r="C169" s="57"/>
      <c r="D169" s="57"/>
      <c r="E169" s="58"/>
      <c r="F169" s="59"/>
      <c r="G169" s="60"/>
      <c r="H169" s="61"/>
      <c r="I169" s="26">
        <f t="shared" si="32"/>
        <v>0</v>
      </c>
      <c r="J169" s="61"/>
      <c r="K169" s="26">
        <f t="shared" si="33"/>
        <v>0</v>
      </c>
      <c r="L169" s="61"/>
      <c r="M169" s="26">
        <f t="shared" si="34"/>
        <v>0</v>
      </c>
      <c r="N169" s="28">
        <f t="shared" si="35"/>
        <v>0</v>
      </c>
      <c r="O169" s="28">
        <f t="shared" si="36"/>
        <v>0</v>
      </c>
      <c r="P169" s="64"/>
      <c r="Q169" s="66"/>
      <c r="R169" s="42" t="str">
        <f t="shared" si="37"/>
        <v/>
      </c>
      <c r="S169" s="72" t="str">
        <f t="shared" si="38"/>
        <v>未入力</v>
      </c>
      <c r="T169" s="72" t="str">
        <f t="shared" si="39"/>
        <v>未入力</v>
      </c>
    </row>
    <row r="170" spans="2:20" ht="23.55" hidden="1" customHeight="1" outlineLevel="1" x14ac:dyDescent="0.2">
      <c r="B170" s="16">
        <f t="shared" si="40"/>
        <v>160</v>
      </c>
      <c r="C170" s="57"/>
      <c r="D170" s="57"/>
      <c r="E170" s="58"/>
      <c r="F170" s="59"/>
      <c r="G170" s="60"/>
      <c r="H170" s="61"/>
      <c r="I170" s="26">
        <f t="shared" si="32"/>
        <v>0</v>
      </c>
      <c r="J170" s="61"/>
      <c r="K170" s="26">
        <f t="shared" si="33"/>
        <v>0</v>
      </c>
      <c r="L170" s="61"/>
      <c r="M170" s="26">
        <f t="shared" si="34"/>
        <v>0</v>
      </c>
      <c r="N170" s="28">
        <f t="shared" si="35"/>
        <v>0</v>
      </c>
      <c r="O170" s="28">
        <f t="shared" si="36"/>
        <v>0</v>
      </c>
      <c r="P170" s="64"/>
      <c r="Q170" s="66"/>
      <c r="R170" s="42" t="str">
        <f t="shared" si="37"/>
        <v/>
      </c>
      <c r="S170" s="72" t="str">
        <f t="shared" si="38"/>
        <v>未入力</v>
      </c>
      <c r="T170" s="72" t="str">
        <f t="shared" si="39"/>
        <v>未入力</v>
      </c>
    </row>
    <row r="171" spans="2:20" ht="23.55" hidden="1" customHeight="1" outlineLevel="1" x14ac:dyDescent="0.2">
      <c r="B171" s="16">
        <f t="shared" si="40"/>
        <v>161</v>
      </c>
      <c r="C171" s="57"/>
      <c r="D171" s="57"/>
      <c r="E171" s="58"/>
      <c r="F171" s="59"/>
      <c r="G171" s="60"/>
      <c r="H171" s="61"/>
      <c r="I171" s="26">
        <f t="shared" si="32"/>
        <v>0</v>
      </c>
      <c r="J171" s="61"/>
      <c r="K171" s="26">
        <f t="shared" si="33"/>
        <v>0</v>
      </c>
      <c r="L171" s="61"/>
      <c r="M171" s="26">
        <f t="shared" si="34"/>
        <v>0</v>
      </c>
      <c r="N171" s="28">
        <f t="shared" si="35"/>
        <v>0</v>
      </c>
      <c r="O171" s="28">
        <f t="shared" si="36"/>
        <v>0</v>
      </c>
      <c r="P171" s="64"/>
      <c r="Q171" s="66"/>
      <c r="R171" s="42" t="str">
        <f t="shared" si="37"/>
        <v/>
      </c>
      <c r="S171" s="72" t="str">
        <f t="shared" si="38"/>
        <v>未入力</v>
      </c>
      <c r="T171" s="72" t="str">
        <f t="shared" si="39"/>
        <v>未入力</v>
      </c>
    </row>
    <row r="172" spans="2:20" ht="23.55" hidden="1" customHeight="1" outlineLevel="1" x14ac:dyDescent="0.2">
      <c r="B172" s="16">
        <f t="shared" si="40"/>
        <v>162</v>
      </c>
      <c r="C172" s="57"/>
      <c r="D172" s="57"/>
      <c r="E172" s="58"/>
      <c r="F172" s="59"/>
      <c r="G172" s="60"/>
      <c r="H172" s="61"/>
      <c r="I172" s="26">
        <f t="shared" si="32"/>
        <v>0</v>
      </c>
      <c r="J172" s="61"/>
      <c r="K172" s="26">
        <f t="shared" si="33"/>
        <v>0</v>
      </c>
      <c r="L172" s="61"/>
      <c r="M172" s="26">
        <f t="shared" si="34"/>
        <v>0</v>
      </c>
      <c r="N172" s="28">
        <f t="shared" si="35"/>
        <v>0</v>
      </c>
      <c r="O172" s="28">
        <f t="shared" si="36"/>
        <v>0</v>
      </c>
      <c r="P172" s="64"/>
      <c r="Q172" s="66"/>
      <c r="R172" s="42" t="str">
        <f t="shared" si="37"/>
        <v/>
      </c>
      <c r="S172" s="72" t="str">
        <f t="shared" si="38"/>
        <v>未入力</v>
      </c>
      <c r="T172" s="72" t="str">
        <f t="shared" si="39"/>
        <v>未入力</v>
      </c>
    </row>
    <row r="173" spans="2:20" ht="23.55" hidden="1" customHeight="1" outlineLevel="1" x14ac:dyDescent="0.2">
      <c r="B173" s="16">
        <f t="shared" si="40"/>
        <v>163</v>
      </c>
      <c r="C173" s="57"/>
      <c r="D173" s="57"/>
      <c r="E173" s="58"/>
      <c r="F173" s="59"/>
      <c r="G173" s="60"/>
      <c r="H173" s="61"/>
      <c r="I173" s="26">
        <f t="shared" si="32"/>
        <v>0</v>
      </c>
      <c r="J173" s="61"/>
      <c r="K173" s="26">
        <f t="shared" si="33"/>
        <v>0</v>
      </c>
      <c r="L173" s="61"/>
      <c r="M173" s="26">
        <f t="shared" si="34"/>
        <v>0</v>
      </c>
      <c r="N173" s="28">
        <f t="shared" si="35"/>
        <v>0</v>
      </c>
      <c r="O173" s="28">
        <f t="shared" si="36"/>
        <v>0</v>
      </c>
      <c r="P173" s="64"/>
      <c r="Q173" s="66"/>
      <c r="R173" s="42" t="str">
        <f t="shared" si="37"/>
        <v/>
      </c>
      <c r="S173" s="72" t="str">
        <f t="shared" si="38"/>
        <v>未入力</v>
      </c>
      <c r="T173" s="72" t="str">
        <f t="shared" si="39"/>
        <v>未入力</v>
      </c>
    </row>
    <row r="174" spans="2:20" ht="23.55" hidden="1" customHeight="1" outlineLevel="1" x14ac:dyDescent="0.2">
      <c r="B174" s="16">
        <f t="shared" si="40"/>
        <v>164</v>
      </c>
      <c r="C174" s="57"/>
      <c r="D174" s="57"/>
      <c r="E174" s="58"/>
      <c r="F174" s="59"/>
      <c r="G174" s="60"/>
      <c r="H174" s="61"/>
      <c r="I174" s="26">
        <f t="shared" si="32"/>
        <v>0</v>
      </c>
      <c r="J174" s="61"/>
      <c r="K174" s="26">
        <f t="shared" si="33"/>
        <v>0</v>
      </c>
      <c r="L174" s="61"/>
      <c r="M174" s="26">
        <f t="shared" si="34"/>
        <v>0</v>
      </c>
      <c r="N174" s="28">
        <f t="shared" si="35"/>
        <v>0</v>
      </c>
      <c r="O174" s="28">
        <f t="shared" si="36"/>
        <v>0</v>
      </c>
      <c r="P174" s="64"/>
      <c r="Q174" s="66"/>
      <c r="R174" s="42" t="str">
        <f t="shared" si="37"/>
        <v/>
      </c>
      <c r="S174" s="72" t="str">
        <f t="shared" si="38"/>
        <v>未入力</v>
      </c>
      <c r="T174" s="72" t="str">
        <f t="shared" si="39"/>
        <v>未入力</v>
      </c>
    </row>
    <row r="175" spans="2:20" ht="23.55" hidden="1" customHeight="1" outlineLevel="1" x14ac:dyDescent="0.2">
      <c r="B175" s="16">
        <f t="shared" si="40"/>
        <v>165</v>
      </c>
      <c r="C175" s="57"/>
      <c r="D175" s="57"/>
      <c r="E175" s="58"/>
      <c r="F175" s="59"/>
      <c r="G175" s="60"/>
      <c r="H175" s="61"/>
      <c r="I175" s="26">
        <f t="shared" si="32"/>
        <v>0</v>
      </c>
      <c r="J175" s="61"/>
      <c r="K175" s="26">
        <f t="shared" si="33"/>
        <v>0</v>
      </c>
      <c r="L175" s="61"/>
      <c r="M175" s="26">
        <f t="shared" si="34"/>
        <v>0</v>
      </c>
      <c r="N175" s="28">
        <f t="shared" si="35"/>
        <v>0</v>
      </c>
      <c r="O175" s="28">
        <f t="shared" si="36"/>
        <v>0</v>
      </c>
      <c r="P175" s="64"/>
      <c r="Q175" s="66"/>
      <c r="R175" s="42" t="str">
        <f t="shared" si="37"/>
        <v/>
      </c>
      <c r="S175" s="72" t="str">
        <f t="shared" si="38"/>
        <v>未入力</v>
      </c>
      <c r="T175" s="72" t="str">
        <f t="shared" si="39"/>
        <v>未入力</v>
      </c>
    </row>
    <row r="176" spans="2:20" ht="23.55" hidden="1" customHeight="1" outlineLevel="1" x14ac:dyDescent="0.2">
      <c r="B176" s="16">
        <f t="shared" si="40"/>
        <v>166</v>
      </c>
      <c r="C176" s="57"/>
      <c r="D176" s="57"/>
      <c r="E176" s="58"/>
      <c r="F176" s="59"/>
      <c r="G176" s="60"/>
      <c r="H176" s="61"/>
      <c r="I176" s="26">
        <f t="shared" si="32"/>
        <v>0</v>
      </c>
      <c r="J176" s="61"/>
      <c r="K176" s="26">
        <f t="shared" si="33"/>
        <v>0</v>
      </c>
      <c r="L176" s="61"/>
      <c r="M176" s="26">
        <f t="shared" si="34"/>
        <v>0</v>
      </c>
      <c r="N176" s="28">
        <f t="shared" si="35"/>
        <v>0</v>
      </c>
      <c r="O176" s="28">
        <f t="shared" si="36"/>
        <v>0</v>
      </c>
      <c r="P176" s="64"/>
      <c r="Q176" s="66"/>
      <c r="R176" s="42" t="str">
        <f t="shared" si="37"/>
        <v/>
      </c>
      <c r="S176" s="72" t="str">
        <f t="shared" si="38"/>
        <v>未入力</v>
      </c>
      <c r="T176" s="72" t="str">
        <f t="shared" si="39"/>
        <v>未入力</v>
      </c>
    </row>
    <row r="177" spans="2:20" ht="23.55" hidden="1" customHeight="1" outlineLevel="1" x14ac:dyDescent="0.2">
      <c r="B177" s="16">
        <f t="shared" si="40"/>
        <v>167</v>
      </c>
      <c r="C177" s="57"/>
      <c r="D177" s="57"/>
      <c r="E177" s="58"/>
      <c r="F177" s="59"/>
      <c r="G177" s="60"/>
      <c r="H177" s="61"/>
      <c r="I177" s="26">
        <f t="shared" si="32"/>
        <v>0</v>
      </c>
      <c r="J177" s="61"/>
      <c r="K177" s="26">
        <f t="shared" si="33"/>
        <v>0</v>
      </c>
      <c r="L177" s="61"/>
      <c r="M177" s="26">
        <f t="shared" si="34"/>
        <v>0</v>
      </c>
      <c r="N177" s="28">
        <f t="shared" si="35"/>
        <v>0</v>
      </c>
      <c r="O177" s="28">
        <f t="shared" si="36"/>
        <v>0</v>
      </c>
      <c r="P177" s="64"/>
      <c r="Q177" s="66"/>
      <c r="R177" s="42" t="str">
        <f t="shared" si="37"/>
        <v/>
      </c>
      <c r="S177" s="72" t="str">
        <f t="shared" si="38"/>
        <v>未入力</v>
      </c>
      <c r="T177" s="72" t="str">
        <f t="shared" si="39"/>
        <v>未入力</v>
      </c>
    </row>
    <row r="178" spans="2:20" ht="23.55" hidden="1" customHeight="1" outlineLevel="1" x14ac:dyDescent="0.2">
      <c r="B178" s="16">
        <f t="shared" si="40"/>
        <v>168</v>
      </c>
      <c r="C178" s="57"/>
      <c r="D178" s="57"/>
      <c r="E178" s="58"/>
      <c r="F178" s="59"/>
      <c r="G178" s="60"/>
      <c r="H178" s="61"/>
      <c r="I178" s="26">
        <f t="shared" si="32"/>
        <v>0</v>
      </c>
      <c r="J178" s="61"/>
      <c r="K178" s="26">
        <f t="shared" si="33"/>
        <v>0</v>
      </c>
      <c r="L178" s="61"/>
      <c r="M178" s="26">
        <f t="shared" si="34"/>
        <v>0</v>
      </c>
      <c r="N178" s="28">
        <f t="shared" si="35"/>
        <v>0</v>
      </c>
      <c r="O178" s="28">
        <f t="shared" si="36"/>
        <v>0</v>
      </c>
      <c r="P178" s="64"/>
      <c r="Q178" s="66"/>
      <c r="R178" s="42" t="str">
        <f t="shared" si="37"/>
        <v/>
      </c>
      <c r="S178" s="72" t="str">
        <f t="shared" si="38"/>
        <v>未入力</v>
      </c>
      <c r="T178" s="72" t="str">
        <f t="shared" si="39"/>
        <v>未入力</v>
      </c>
    </row>
    <row r="179" spans="2:20" ht="23.55" hidden="1" customHeight="1" outlineLevel="1" x14ac:dyDescent="0.2">
      <c r="B179" s="16">
        <f t="shared" si="40"/>
        <v>169</v>
      </c>
      <c r="C179" s="57"/>
      <c r="D179" s="57"/>
      <c r="E179" s="58"/>
      <c r="F179" s="59"/>
      <c r="G179" s="60"/>
      <c r="H179" s="61"/>
      <c r="I179" s="26">
        <f t="shared" si="32"/>
        <v>0</v>
      </c>
      <c r="J179" s="61"/>
      <c r="K179" s="26">
        <f t="shared" si="33"/>
        <v>0</v>
      </c>
      <c r="L179" s="61"/>
      <c r="M179" s="26">
        <f t="shared" si="34"/>
        <v>0</v>
      </c>
      <c r="N179" s="28">
        <f t="shared" si="35"/>
        <v>0</v>
      </c>
      <c r="O179" s="28">
        <f t="shared" si="36"/>
        <v>0</v>
      </c>
      <c r="P179" s="64"/>
      <c r="Q179" s="66"/>
      <c r="R179" s="42" t="str">
        <f t="shared" si="37"/>
        <v/>
      </c>
      <c r="S179" s="72" t="str">
        <f t="shared" si="38"/>
        <v>未入力</v>
      </c>
      <c r="T179" s="72" t="str">
        <f t="shared" si="39"/>
        <v>未入力</v>
      </c>
    </row>
    <row r="180" spans="2:20" ht="23.55" hidden="1" customHeight="1" outlineLevel="1" x14ac:dyDescent="0.2">
      <c r="B180" s="16">
        <f t="shared" si="40"/>
        <v>170</v>
      </c>
      <c r="C180" s="57"/>
      <c r="D180" s="57"/>
      <c r="E180" s="58"/>
      <c r="F180" s="59"/>
      <c r="G180" s="60"/>
      <c r="H180" s="61"/>
      <c r="I180" s="26">
        <f t="shared" si="32"/>
        <v>0</v>
      </c>
      <c r="J180" s="61"/>
      <c r="K180" s="26">
        <f t="shared" si="33"/>
        <v>0</v>
      </c>
      <c r="L180" s="61"/>
      <c r="M180" s="26">
        <f t="shared" si="34"/>
        <v>0</v>
      </c>
      <c r="N180" s="28">
        <f t="shared" si="35"/>
        <v>0</v>
      </c>
      <c r="O180" s="28">
        <f t="shared" si="36"/>
        <v>0</v>
      </c>
      <c r="P180" s="64"/>
      <c r="Q180" s="66"/>
      <c r="R180" s="42" t="str">
        <f t="shared" si="37"/>
        <v/>
      </c>
      <c r="S180" s="72" t="str">
        <f t="shared" si="38"/>
        <v>未入力</v>
      </c>
      <c r="T180" s="72" t="str">
        <f t="shared" si="39"/>
        <v>未入力</v>
      </c>
    </row>
    <row r="181" spans="2:20" ht="23.55" hidden="1" customHeight="1" outlineLevel="1" x14ac:dyDescent="0.2">
      <c r="B181" s="16">
        <f t="shared" si="40"/>
        <v>171</v>
      </c>
      <c r="C181" s="57"/>
      <c r="D181" s="57"/>
      <c r="E181" s="58"/>
      <c r="F181" s="59"/>
      <c r="G181" s="60"/>
      <c r="H181" s="61"/>
      <c r="I181" s="26">
        <f t="shared" si="32"/>
        <v>0</v>
      </c>
      <c r="J181" s="61"/>
      <c r="K181" s="26">
        <f t="shared" si="33"/>
        <v>0</v>
      </c>
      <c r="L181" s="61"/>
      <c r="M181" s="26">
        <f t="shared" si="34"/>
        <v>0</v>
      </c>
      <c r="N181" s="28">
        <f t="shared" si="35"/>
        <v>0</v>
      </c>
      <c r="O181" s="28">
        <f t="shared" si="36"/>
        <v>0</v>
      </c>
      <c r="P181" s="64"/>
      <c r="Q181" s="66"/>
      <c r="R181" s="42" t="str">
        <f t="shared" si="37"/>
        <v/>
      </c>
      <c r="S181" s="72" t="str">
        <f t="shared" si="38"/>
        <v>未入力</v>
      </c>
      <c r="T181" s="72" t="str">
        <f t="shared" si="39"/>
        <v>未入力</v>
      </c>
    </row>
    <row r="182" spans="2:20" ht="23.55" hidden="1" customHeight="1" outlineLevel="1" x14ac:dyDescent="0.2">
      <c r="B182" s="16">
        <f t="shared" si="40"/>
        <v>172</v>
      </c>
      <c r="C182" s="57"/>
      <c r="D182" s="57"/>
      <c r="E182" s="58"/>
      <c r="F182" s="59"/>
      <c r="G182" s="60"/>
      <c r="H182" s="61"/>
      <c r="I182" s="26">
        <f t="shared" si="32"/>
        <v>0</v>
      </c>
      <c r="J182" s="61"/>
      <c r="K182" s="26">
        <f t="shared" si="33"/>
        <v>0</v>
      </c>
      <c r="L182" s="61"/>
      <c r="M182" s="26">
        <f t="shared" si="34"/>
        <v>0</v>
      </c>
      <c r="N182" s="28">
        <f t="shared" si="35"/>
        <v>0</v>
      </c>
      <c r="O182" s="28">
        <f t="shared" si="36"/>
        <v>0</v>
      </c>
      <c r="P182" s="64"/>
      <c r="Q182" s="66"/>
      <c r="R182" s="42" t="str">
        <f t="shared" si="37"/>
        <v/>
      </c>
      <c r="S182" s="72" t="str">
        <f t="shared" si="38"/>
        <v>未入力</v>
      </c>
      <c r="T182" s="72" t="str">
        <f t="shared" si="39"/>
        <v>未入力</v>
      </c>
    </row>
    <row r="183" spans="2:20" ht="23.55" hidden="1" customHeight="1" outlineLevel="1" x14ac:dyDescent="0.2">
      <c r="B183" s="16">
        <f t="shared" si="40"/>
        <v>173</v>
      </c>
      <c r="C183" s="57"/>
      <c r="D183" s="57"/>
      <c r="E183" s="58"/>
      <c r="F183" s="59"/>
      <c r="G183" s="60"/>
      <c r="H183" s="61"/>
      <c r="I183" s="26">
        <f t="shared" si="32"/>
        <v>0</v>
      </c>
      <c r="J183" s="61"/>
      <c r="K183" s="26">
        <f t="shared" si="33"/>
        <v>0</v>
      </c>
      <c r="L183" s="61"/>
      <c r="M183" s="26">
        <f t="shared" si="34"/>
        <v>0</v>
      </c>
      <c r="N183" s="28">
        <f t="shared" si="35"/>
        <v>0</v>
      </c>
      <c r="O183" s="28">
        <f t="shared" si="36"/>
        <v>0</v>
      </c>
      <c r="P183" s="64"/>
      <c r="Q183" s="66"/>
      <c r="R183" s="42" t="str">
        <f t="shared" si="37"/>
        <v/>
      </c>
      <c r="S183" s="72" t="str">
        <f t="shared" si="38"/>
        <v>未入力</v>
      </c>
      <c r="T183" s="72" t="str">
        <f t="shared" si="39"/>
        <v>未入力</v>
      </c>
    </row>
    <row r="184" spans="2:20" ht="23.55" hidden="1" customHeight="1" outlineLevel="1" x14ac:dyDescent="0.2">
      <c r="B184" s="16">
        <f t="shared" si="40"/>
        <v>174</v>
      </c>
      <c r="C184" s="57"/>
      <c r="D184" s="57"/>
      <c r="E184" s="58"/>
      <c r="F184" s="59"/>
      <c r="G184" s="60"/>
      <c r="H184" s="61"/>
      <c r="I184" s="26">
        <f t="shared" si="32"/>
        <v>0</v>
      </c>
      <c r="J184" s="61"/>
      <c r="K184" s="26">
        <f t="shared" si="33"/>
        <v>0</v>
      </c>
      <c r="L184" s="61"/>
      <c r="M184" s="26">
        <f t="shared" si="34"/>
        <v>0</v>
      </c>
      <c r="N184" s="28">
        <f t="shared" si="35"/>
        <v>0</v>
      </c>
      <c r="O184" s="28">
        <f t="shared" si="36"/>
        <v>0</v>
      </c>
      <c r="P184" s="64"/>
      <c r="Q184" s="66"/>
      <c r="R184" s="42" t="str">
        <f t="shared" si="37"/>
        <v/>
      </c>
      <c r="S184" s="72" t="str">
        <f t="shared" si="38"/>
        <v>未入力</v>
      </c>
      <c r="T184" s="72" t="str">
        <f t="shared" si="39"/>
        <v>未入力</v>
      </c>
    </row>
    <row r="185" spans="2:20" ht="23.55" hidden="1" customHeight="1" outlineLevel="1" x14ac:dyDescent="0.2">
      <c r="B185" s="16">
        <f t="shared" si="40"/>
        <v>175</v>
      </c>
      <c r="C185" s="57"/>
      <c r="D185" s="57"/>
      <c r="E185" s="58"/>
      <c r="F185" s="59"/>
      <c r="G185" s="60"/>
      <c r="H185" s="61"/>
      <c r="I185" s="26">
        <f t="shared" si="32"/>
        <v>0</v>
      </c>
      <c r="J185" s="61"/>
      <c r="K185" s="26">
        <f t="shared" si="33"/>
        <v>0</v>
      </c>
      <c r="L185" s="61"/>
      <c r="M185" s="26">
        <f t="shared" si="34"/>
        <v>0</v>
      </c>
      <c r="N185" s="28">
        <f t="shared" si="35"/>
        <v>0</v>
      </c>
      <c r="O185" s="28">
        <f t="shared" si="36"/>
        <v>0</v>
      </c>
      <c r="P185" s="64"/>
      <c r="Q185" s="66"/>
      <c r="R185" s="42" t="str">
        <f t="shared" si="37"/>
        <v/>
      </c>
      <c r="S185" s="72" t="str">
        <f t="shared" si="38"/>
        <v>未入力</v>
      </c>
      <c r="T185" s="72" t="str">
        <f t="shared" si="39"/>
        <v>未入力</v>
      </c>
    </row>
    <row r="186" spans="2:20" ht="23.55" hidden="1" customHeight="1" outlineLevel="1" x14ac:dyDescent="0.2">
      <c r="B186" s="16">
        <f t="shared" si="40"/>
        <v>176</v>
      </c>
      <c r="C186" s="57"/>
      <c r="D186" s="57"/>
      <c r="E186" s="58"/>
      <c r="F186" s="59"/>
      <c r="G186" s="60"/>
      <c r="H186" s="61"/>
      <c r="I186" s="26">
        <f t="shared" si="32"/>
        <v>0</v>
      </c>
      <c r="J186" s="61"/>
      <c r="K186" s="26">
        <f t="shared" si="33"/>
        <v>0</v>
      </c>
      <c r="L186" s="61"/>
      <c r="M186" s="26">
        <f t="shared" si="34"/>
        <v>0</v>
      </c>
      <c r="N186" s="28">
        <f t="shared" si="35"/>
        <v>0</v>
      </c>
      <c r="O186" s="28">
        <f t="shared" si="36"/>
        <v>0</v>
      </c>
      <c r="P186" s="64"/>
      <c r="Q186" s="66"/>
      <c r="R186" s="42" t="str">
        <f t="shared" si="37"/>
        <v/>
      </c>
      <c r="S186" s="72" t="str">
        <f t="shared" si="38"/>
        <v>未入力</v>
      </c>
      <c r="T186" s="72" t="str">
        <f t="shared" si="39"/>
        <v>未入力</v>
      </c>
    </row>
    <row r="187" spans="2:20" ht="23.55" hidden="1" customHeight="1" outlineLevel="1" x14ac:dyDescent="0.2">
      <c r="B187" s="16">
        <f t="shared" si="40"/>
        <v>177</v>
      </c>
      <c r="C187" s="57"/>
      <c r="D187" s="57"/>
      <c r="E187" s="58"/>
      <c r="F187" s="59"/>
      <c r="G187" s="60"/>
      <c r="H187" s="61"/>
      <c r="I187" s="26">
        <f t="shared" ref="I187:I250" si="41">IF(H187="有",0.2,0)</f>
        <v>0</v>
      </c>
      <c r="J187" s="61"/>
      <c r="K187" s="26">
        <f t="shared" ref="K187:K250" si="42">IF(J187="有",0.6,0)</f>
        <v>0</v>
      </c>
      <c r="L187" s="61"/>
      <c r="M187" s="26">
        <f t="shared" ref="M187:M250" si="43">IF(L187="有",0.2,0)</f>
        <v>0</v>
      </c>
      <c r="N187" s="28">
        <f t="shared" ref="N187:N250" si="44">I187+K187+M187</f>
        <v>0</v>
      </c>
      <c r="O187" s="28">
        <f t="shared" ref="O187:O250" si="45">F187*N187</f>
        <v>0</v>
      </c>
      <c r="P187" s="64"/>
      <c r="Q187" s="66"/>
      <c r="R187" s="42" t="str">
        <f t="shared" ref="R187:R250" si="46">D187&amp;E187</f>
        <v/>
      </c>
      <c r="S187" s="72" t="str">
        <f t="shared" si="38"/>
        <v>未入力</v>
      </c>
      <c r="T187" s="72" t="str">
        <f t="shared" si="39"/>
        <v>未入力</v>
      </c>
    </row>
    <row r="188" spans="2:20" ht="23.55" hidden="1" customHeight="1" outlineLevel="1" x14ac:dyDescent="0.2">
      <c r="B188" s="16">
        <f t="shared" si="40"/>
        <v>178</v>
      </c>
      <c r="C188" s="57"/>
      <c r="D188" s="57"/>
      <c r="E188" s="58"/>
      <c r="F188" s="59"/>
      <c r="G188" s="60"/>
      <c r="H188" s="61"/>
      <c r="I188" s="26">
        <f t="shared" si="41"/>
        <v>0</v>
      </c>
      <c r="J188" s="61"/>
      <c r="K188" s="26">
        <f t="shared" si="42"/>
        <v>0</v>
      </c>
      <c r="L188" s="61"/>
      <c r="M188" s="26">
        <f t="shared" si="43"/>
        <v>0</v>
      </c>
      <c r="N188" s="28">
        <f t="shared" si="44"/>
        <v>0</v>
      </c>
      <c r="O188" s="28">
        <f t="shared" si="45"/>
        <v>0</v>
      </c>
      <c r="P188" s="64"/>
      <c r="Q188" s="66"/>
      <c r="R188" s="42" t="str">
        <f t="shared" si="46"/>
        <v/>
      </c>
      <c r="S188" s="72" t="str">
        <f t="shared" si="38"/>
        <v>未入力</v>
      </c>
      <c r="T188" s="72" t="str">
        <f t="shared" si="39"/>
        <v>未入力</v>
      </c>
    </row>
    <row r="189" spans="2:20" ht="23.55" hidden="1" customHeight="1" outlineLevel="1" x14ac:dyDescent="0.2">
      <c r="B189" s="16">
        <f t="shared" si="40"/>
        <v>179</v>
      </c>
      <c r="C189" s="57"/>
      <c r="D189" s="57"/>
      <c r="E189" s="58"/>
      <c r="F189" s="59"/>
      <c r="G189" s="60"/>
      <c r="H189" s="61"/>
      <c r="I189" s="26">
        <f t="shared" si="41"/>
        <v>0</v>
      </c>
      <c r="J189" s="61"/>
      <c r="K189" s="26">
        <f t="shared" si="42"/>
        <v>0</v>
      </c>
      <c r="L189" s="61"/>
      <c r="M189" s="26">
        <f t="shared" si="43"/>
        <v>0</v>
      </c>
      <c r="N189" s="28">
        <f t="shared" si="44"/>
        <v>0</v>
      </c>
      <c r="O189" s="28">
        <f t="shared" si="45"/>
        <v>0</v>
      </c>
      <c r="P189" s="64"/>
      <c r="Q189" s="66"/>
      <c r="R189" s="42" t="str">
        <f t="shared" si="46"/>
        <v/>
      </c>
      <c r="S189" s="72" t="str">
        <f t="shared" si="38"/>
        <v>未入力</v>
      </c>
      <c r="T189" s="72" t="str">
        <f t="shared" si="39"/>
        <v>未入力</v>
      </c>
    </row>
    <row r="190" spans="2:20" ht="23.55" hidden="1" customHeight="1" outlineLevel="1" x14ac:dyDescent="0.2">
      <c r="B190" s="16">
        <f t="shared" si="40"/>
        <v>180</v>
      </c>
      <c r="C190" s="57"/>
      <c r="D190" s="57"/>
      <c r="E190" s="58"/>
      <c r="F190" s="59"/>
      <c r="G190" s="60"/>
      <c r="H190" s="61"/>
      <c r="I190" s="26">
        <f t="shared" si="41"/>
        <v>0</v>
      </c>
      <c r="J190" s="61"/>
      <c r="K190" s="26">
        <f t="shared" si="42"/>
        <v>0</v>
      </c>
      <c r="L190" s="61"/>
      <c r="M190" s="26">
        <f t="shared" si="43"/>
        <v>0</v>
      </c>
      <c r="N190" s="28">
        <f t="shared" si="44"/>
        <v>0</v>
      </c>
      <c r="O190" s="28">
        <f t="shared" si="45"/>
        <v>0</v>
      </c>
      <c r="P190" s="64"/>
      <c r="Q190" s="66"/>
      <c r="R190" s="42" t="str">
        <f t="shared" si="46"/>
        <v/>
      </c>
      <c r="S190" s="72" t="str">
        <f t="shared" si="38"/>
        <v>未入力</v>
      </c>
      <c r="T190" s="72" t="str">
        <f t="shared" si="39"/>
        <v>未入力</v>
      </c>
    </row>
    <row r="191" spans="2:20" ht="23.55" hidden="1" customHeight="1" outlineLevel="1" x14ac:dyDescent="0.2">
      <c r="B191" s="16">
        <f t="shared" si="40"/>
        <v>181</v>
      </c>
      <c r="C191" s="57"/>
      <c r="D191" s="57"/>
      <c r="E191" s="58"/>
      <c r="F191" s="59"/>
      <c r="G191" s="60"/>
      <c r="H191" s="61"/>
      <c r="I191" s="26">
        <f t="shared" si="41"/>
        <v>0</v>
      </c>
      <c r="J191" s="61"/>
      <c r="K191" s="26">
        <f t="shared" si="42"/>
        <v>0</v>
      </c>
      <c r="L191" s="61"/>
      <c r="M191" s="26">
        <f t="shared" si="43"/>
        <v>0</v>
      </c>
      <c r="N191" s="28">
        <f t="shared" si="44"/>
        <v>0</v>
      </c>
      <c r="O191" s="28">
        <f t="shared" si="45"/>
        <v>0</v>
      </c>
      <c r="P191" s="64"/>
      <c r="Q191" s="66"/>
      <c r="R191" s="42" t="str">
        <f t="shared" si="46"/>
        <v/>
      </c>
      <c r="S191" s="72" t="str">
        <f t="shared" si="38"/>
        <v>未入力</v>
      </c>
      <c r="T191" s="72" t="str">
        <f t="shared" si="39"/>
        <v>未入力</v>
      </c>
    </row>
    <row r="192" spans="2:20" ht="23.55" hidden="1" customHeight="1" outlineLevel="1" x14ac:dyDescent="0.2">
      <c r="B192" s="16">
        <f t="shared" si="40"/>
        <v>182</v>
      </c>
      <c r="C192" s="57"/>
      <c r="D192" s="57"/>
      <c r="E192" s="58"/>
      <c r="F192" s="59"/>
      <c r="G192" s="60"/>
      <c r="H192" s="61"/>
      <c r="I192" s="26">
        <f t="shared" si="41"/>
        <v>0</v>
      </c>
      <c r="J192" s="61"/>
      <c r="K192" s="26">
        <f t="shared" si="42"/>
        <v>0</v>
      </c>
      <c r="L192" s="61"/>
      <c r="M192" s="26">
        <f t="shared" si="43"/>
        <v>0</v>
      </c>
      <c r="N192" s="28">
        <f t="shared" si="44"/>
        <v>0</v>
      </c>
      <c r="O192" s="28">
        <f t="shared" si="45"/>
        <v>0</v>
      </c>
      <c r="P192" s="64"/>
      <c r="Q192" s="66"/>
      <c r="R192" s="42" t="str">
        <f t="shared" si="46"/>
        <v/>
      </c>
      <c r="S192" s="72" t="str">
        <f t="shared" si="38"/>
        <v>未入力</v>
      </c>
      <c r="T192" s="72" t="str">
        <f t="shared" si="39"/>
        <v>未入力</v>
      </c>
    </row>
    <row r="193" spans="2:20" ht="23.55" hidden="1" customHeight="1" outlineLevel="1" x14ac:dyDescent="0.2">
      <c r="B193" s="16">
        <f t="shared" si="40"/>
        <v>183</v>
      </c>
      <c r="C193" s="57"/>
      <c r="D193" s="57"/>
      <c r="E193" s="58"/>
      <c r="F193" s="59"/>
      <c r="G193" s="60"/>
      <c r="H193" s="61"/>
      <c r="I193" s="26">
        <f t="shared" si="41"/>
        <v>0</v>
      </c>
      <c r="J193" s="61"/>
      <c r="K193" s="26">
        <f t="shared" si="42"/>
        <v>0</v>
      </c>
      <c r="L193" s="61"/>
      <c r="M193" s="26">
        <f t="shared" si="43"/>
        <v>0</v>
      </c>
      <c r="N193" s="28">
        <f t="shared" si="44"/>
        <v>0</v>
      </c>
      <c r="O193" s="28">
        <f t="shared" si="45"/>
        <v>0</v>
      </c>
      <c r="P193" s="64"/>
      <c r="Q193" s="66"/>
      <c r="R193" s="42" t="str">
        <f t="shared" si="46"/>
        <v/>
      </c>
      <c r="S193" s="72" t="str">
        <f t="shared" si="38"/>
        <v>未入力</v>
      </c>
      <c r="T193" s="72" t="str">
        <f t="shared" si="39"/>
        <v>未入力</v>
      </c>
    </row>
    <row r="194" spans="2:20" ht="23.55" hidden="1" customHeight="1" outlineLevel="1" x14ac:dyDescent="0.2">
      <c r="B194" s="16">
        <f t="shared" si="40"/>
        <v>184</v>
      </c>
      <c r="C194" s="57"/>
      <c r="D194" s="57"/>
      <c r="E194" s="58"/>
      <c r="F194" s="59"/>
      <c r="G194" s="60"/>
      <c r="H194" s="61"/>
      <c r="I194" s="26">
        <f t="shared" si="41"/>
        <v>0</v>
      </c>
      <c r="J194" s="61"/>
      <c r="K194" s="26">
        <f t="shared" si="42"/>
        <v>0</v>
      </c>
      <c r="L194" s="61"/>
      <c r="M194" s="26">
        <f t="shared" si="43"/>
        <v>0</v>
      </c>
      <c r="N194" s="28">
        <f t="shared" si="44"/>
        <v>0</v>
      </c>
      <c r="O194" s="28">
        <f t="shared" si="45"/>
        <v>0</v>
      </c>
      <c r="P194" s="64"/>
      <c r="Q194" s="66"/>
      <c r="R194" s="42" t="str">
        <f t="shared" si="46"/>
        <v/>
      </c>
      <c r="S194" s="72" t="str">
        <f t="shared" si="38"/>
        <v>未入力</v>
      </c>
      <c r="T194" s="72" t="str">
        <f t="shared" si="39"/>
        <v>未入力</v>
      </c>
    </row>
    <row r="195" spans="2:20" ht="23.55" hidden="1" customHeight="1" outlineLevel="1" x14ac:dyDescent="0.2">
      <c r="B195" s="16">
        <f t="shared" si="40"/>
        <v>185</v>
      </c>
      <c r="C195" s="57"/>
      <c r="D195" s="57"/>
      <c r="E195" s="58"/>
      <c r="F195" s="59"/>
      <c r="G195" s="60"/>
      <c r="H195" s="61"/>
      <c r="I195" s="26">
        <f t="shared" si="41"/>
        <v>0</v>
      </c>
      <c r="J195" s="61"/>
      <c r="K195" s="26">
        <f t="shared" si="42"/>
        <v>0</v>
      </c>
      <c r="L195" s="61"/>
      <c r="M195" s="26">
        <f t="shared" si="43"/>
        <v>0</v>
      </c>
      <c r="N195" s="28">
        <f t="shared" si="44"/>
        <v>0</v>
      </c>
      <c r="O195" s="28">
        <f t="shared" si="45"/>
        <v>0</v>
      </c>
      <c r="P195" s="64"/>
      <c r="Q195" s="66"/>
      <c r="R195" s="42" t="str">
        <f t="shared" si="46"/>
        <v/>
      </c>
      <c r="S195" s="72" t="str">
        <f t="shared" si="38"/>
        <v>未入力</v>
      </c>
      <c r="T195" s="72" t="str">
        <f t="shared" si="39"/>
        <v>未入力</v>
      </c>
    </row>
    <row r="196" spans="2:20" ht="23.55" hidden="1" customHeight="1" outlineLevel="1" x14ac:dyDescent="0.2">
      <c r="B196" s="16">
        <f t="shared" si="40"/>
        <v>186</v>
      </c>
      <c r="C196" s="57"/>
      <c r="D196" s="57"/>
      <c r="E196" s="58"/>
      <c r="F196" s="59"/>
      <c r="G196" s="60"/>
      <c r="H196" s="61"/>
      <c r="I196" s="26">
        <f t="shared" si="41"/>
        <v>0</v>
      </c>
      <c r="J196" s="61"/>
      <c r="K196" s="26">
        <f t="shared" si="42"/>
        <v>0</v>
      </c>
      <c r="L196" s="61"/>
      <c r="M196" s="26">
        <f t="shared" si="43"/>
        <v>0</v>
      </c>
      <c r="N196" s="28">
        <f t="shared" si="44"/>
        <v>0</v>
      </c>
      <c r="O196" s="28">
        <f t="shared" si="45"/>
        <v>0</v>
      </c>
      <c r="P196" s="64"/>
      <c r="Q196" s="66"/>
      <c r="R196" s="42" t="str">
        <f t="shared" si="46"/>
        <v/>
      </c>
      <c r="S196" s="72" t="str">
        <f t="shared" si="38"/>
        <v>未入力</v>
      </c>
      <c r="T196" s="72" t="str">
        <f t="shared" si="39"/>
        <v>未入力</v>
      </c>
    </row>
    <row r="197" spans="2:20" ht="23.55" hidden="1" customHeight="1" outlineLevel="1" x14ac:dyDescent="0.2">
      <c r="B197" s="16">
        <f t="shared" si="40"/>
        <v>187</v>
      </c>
      <c r="C197" s="57"/>
      <c r="D197" s="57"/>
      <c r="E197" s="58"/>
      <c r="F197" s="59"/>
      <c r="G197" s="60"/>
      <c r="H197" s="61"/>
      <c r="I197" s="26">
        <f t="shared" si="41"/>
        <v>0</v>
      </c>
      <c r="J197" s="61"/>
      <c r="K197" s="26">
        <f t="shared" si="42"/>
        <v>0</v>
      </c>
      <c r="L197" s="61"/>
      <c r="M197" s="26">
        <f t="shared" si="43"/>
        <v>0</v>
      </c>
      <c r="N197" s="28">
        <f t="shared" si="44"/>
        <v>0</v>
      </c>
      <c r="O197" s="28">
        <f t="shared" si="45"/>
        <v>0</v>
      </c>
      <c r="P197" s="64"/>
      <c r="Q197" s="66"/>
      <c r="R197" s="42" t="str">
        <f t="shared" si="46"/>
        <v/>
      </c>
      <c r="S197" s="72" t="str">
        <f t="shared" si="38"/>
        <v>未入力</v>
      </c>
      <c r="T197" s="72" t="str">
        <f t="shared" si="39"/>
        <v>未入力</v>
      </c>
    </row>
    <row r="198" spans="2:20" ht="23.55" hidden="1" customHeight="1" outlineLevel="1" x14ac:dyDescent="0.2">
      <c r="B198" s="16">
        <f t="shared" si="40"/>
        <v>188</v>
      </c>
      <c r="C198" s="57"/>
      <c r="D198" s="57"/>
      <c r="E198" s="58"/>
      <c r="F198" s="59"/>
      <c r="G198" s="60"/>
      <c r="H198" s="61"/>
      <c r="I198" s="26">
        <f t="shared" si="41"/>
        <v>0</v>
      </c>
      <c r="J198" s="61"/>
      <c r="K198" s="26">
        <f t="shared" si="42"/>
        <v>0</v>
      </c>
      <c r="L198" s="61"/>
      <c r="M198" s="26">
        <f t="shared" si="43"/>
        <v>0</v>
      </c>
      <c r="N198" s="28">
        <f t="shared" si="44"/>
        <v>0</v>
      </c>
      <c r="O198" s="28">
        <f t="shared" si="45"/>
        <v>0</v>
      </c>
      <c r="P198" s="64"/>
      <c r="Q198" s="66"/>
      <c r="R198" s="42" t="str">
        <f t="shared" si="46"/>
        <v/>
      </c>
      <c r="S198" s="72" t="str">
        <f t="shared" si="38"/>
        <v>未入力</v>
      </c>
      <c r="T198" s="72" t="str">
        <f t="shared" si="39"/>
        <v>未入力</v>
      </c>
    </row>
    <row r="199" spans="2:20" ht="23.55" hidden="1" customHeight="1" outlineLevel="1" x14ac:dyDescent="0.2">
      <c r="B199" s="16">
        <f t="shared" si="40"/>
        <v>189</v>
      </c>
      <c r="C199" s="57"/>
      <c r="D199" s="57"/>
      <c r="E199" s="58"/>
      <c r="F199" s="59"/>
      <c r="G199" s="60"/>
      <c r="H199" s="61"/>
      <c r="I199" s="26">
        <f t="shared" si="41"/>
        <v>0</v>
      </c>
      <c r="J199" s="61"/>
      <c r="K199" s="26">
        <f t="shared" si="42"/>
        <v>0</v>
      </c>
      <c r="L199" s="61"/>
      <c r="M199" s="26">
        <f t="shared" si="43"/>
        <v>0</v>
      </c>
      <c r="N199" s="28">
        <f t="shared" si="44"/>
        <v>0</v>
      </c>
      <c r="O199" s="28">
        <f t="shared" si="45"/>
        <v>0</v>
      </c>
      <c r="P199" s="64"/>
      <c r="Q199" s="66"/>
      <c r="R199" s="42" t="str">
        <f t="shared" si="46"/>
        <v/>
      </c>
      <c r="S199" s="72" t="str">
        <f t="shared" si="38"/>
        <v>未入力</v>
      </c>
      <c r="T199" s="72" t="str">
        <f t="shared" si="39"/>
        <v>未入力</v>
      </c>
    </row>
    <row r="200" spans="2:20" ht="23.55" hidden="1" customHeight="1" outlineLevel="1" x14ac:dyDescent="0.2">
      <c r="B200" s="16">
        <f t="shared" si="40"/>
        <v>190</v>
      </c>
      <c r="C200" s="57"/>
      <c r="D200" s="57"/>
      <c r="E200" s="58"/>
      <c r="F200" s="59"/>
      <c r="G200" s="60"/>
      <c r="H200" s="61"/>
      <c r="I200" s="26">
        <f t="shared" si="41"/>
        <v>0</v>
      </c>
      <c r="J200" s="61"/>
      <c r="K200" s="26">
        <f t="shared" si="42"/>
        <v>0</v>
      </c>
      <c r="L200" s="61"/>
      <c r="M200" s="26">
        <f t="shared" si="43"/>
        <v>0</v>
      </c>
      <c r="N200" s="28">
        <f t="shared" si="44"/>
        <v>0</v>
      </c>
      <c r="O200" s="28">
        <f t="shared" si="45"/>
        <v>0</v>
      </c>
      <c r="P200" s="64"/>
      <c r="Q200" s="66"/>
      <c r="R200" s="42" t="str">
        <f t="shared" si="46"/>
        <v/>
      </c>
      <c r="S200" s="72" t="str">
        <f t="shared" si="38"/>
        <v>未入力</v>
      </c>
      <c r="T200" s="72" t="str">
        <f t="shared" si="39"/>
        <v>未入力</v>
      </c>
    </row>
    <row r="201" spans="2:20" ht="23.55" hidden="1" customHeight="1" outlineLevel="1" x14ac:dyDescent="0.2">
      <c r="B201" s="16">
        <f t="shared" si="40"/>
        <v>191</v>
      </c>
      <c r="C201" s="57"/>
      <c r="D201" s="57"/>
      <c r="E201" s="58"/>
      <c r="F201" s="59"/>
      <c r="G201" s="60"/>
      <c r="H201" s="61"/>
      <c r="I201" s="26">
        <f t="shared" si="41"/>
        <v>0</v>
      </c>
      <c r="J201" s="61"/>
      <c r="K201" s="26">
        <f t="shared" si="42"/>
        <v>0</v>
      </c>
      <c r="L201" s="61"/>
      <c r="M201" s="26">
        <f t="shared" si="43"/>
        <v>0</v>
      </c>
      <c r="N201" s="28">
        <f t="shared" si="44"/>
        <v>0</v>
      </c>
      <c r="O201" s="28">
        <f t="shared" si="45"/>
        <v>0</v>
      </c>
      <c r="P201" s="64"/>
      <c r="Q201" s="66"/>
      <c r="R201" s="42" t="str">
        <f t="shared" si="46"/>
        <v/>
      </c>
      <c r="S201" s="72" t="str">
        <f t="shared" si="38"/>
        <v>未入力</v>
      </c>
      <c r="T201" s="72" t="str">
        <f t="shared" si="39"/>
        <v>未入力</v>
      </c>
    </row>
    <row r="202" spans="2:20" ht="23.55" hidden="1" customHeight="1" outlineLevel="1" x14ac:dyDescent="0.2">
      <c r="B202" s="16">
        <f t="shared" si="40"/>
        <v>192</v>
      </c>
      <c r="C202" s="57"/>
      <c r="D202" s="57"/>
      <c r="E202" s="58"/>
      <c r="F202" s="59"/>
      <c r="G202" s="60"/>
      <c r="H202" s="61"/>
      <c r="I202" s="26">
        <f t="shared" si="41"/>
        <v>0</v>
      </c>
      <c r="J202" s="61"/>
      <c r="K202" s="26">
        <f t="shared" si="42"/>
        <v>0</v>
      </c>
      <c r="L202" s="61"/>
      <c r="M202" s="26">
        <f t="shared" si="43"/>
        <v>0</v>
      </c>
      <c r="N202" s="28">
        <f t="shared" si="44"/>
        <v>0</v>
      </c>
      <c r="O202" s="28">
        <f t="shared" si="45"/>
        <v>0</v>
      </c>
      <c r="P202" s="64"/>
      <c r="Q202" s="66"/>
      <c r="R202" s="42" t="str">
        <f t="shared" si="46"/>
        <v/>
      </c>
      <c r="S202" s="72" t="str">
        <f t="shared" si="38"/>
        <v>未入力</v>
      </c>
      <c r="T202" s="72" t="str">
        <f t="shared" si="39"/>
        <v>未入力</v>
      </c>
    </row>
    <row r="203" spans="2:20" ht="23.55" hidden="1" customHeight="1" outlineLevel="1" x14ac:dyDescent="0.2">
      <c r="B203" s="16">
        <f t="shared" si="40"/>
        <v>193</v>
      </c>
      <c r="C203" s="57"/>
      <c r="D203" s="57"/>
      <c r="E203" s="58"/>
      <c r="F203" s="59"/>
      <c r="G203" s="60"/>
      <c r="H203" s="61"/>
      <c r="I203" s="26">
        <f t="shared" si="41"/>
        <v>0</v>
      </c>
      <c r="J203" s="61"/>
      <c r="K203" s="26">
        <f t="shared" si="42"/>
        <v>0</v>
      </c>
      <c r="L203" s="61"/>
      <c r="M203" s="26">
        <f t="shared" si="43"/>
        <v>0</v>
      </c>
      <c r="N203" s="28">
        <f t="shared" si="44"/>
        <v>0</v>
      </c>
      <c r="O203" s="28">
        <f t="shared" si="45"/>
        <v>0</v>
      </c>
      <c r="P203" s="64"/>
      <c r="Q203" s="66"/>
      <c r="R203" s="42" t="str">
        <f t="shared" si="46"/>
        <v/>
      </c>
      <c r="S203" s="72" t="str">
        <f t="shared" ref="S203:S266" si="47">IF(R203="","未入力",IF(COUNTIF(R:R,R203)&gt;1,"重複あり","重複なし"))</f>
        <v>未入力</v>
      </c>
      <c r="T203" s="72" t="str">
        <f t="shared" ref="T203:T266" si="48">IF(P203="","未入力",IF(AND($R$5&lt;=P203,P203&lt;=$R$6),"期間内","期間外"))</f>
        <v>未入力</v>
      </c>
    </row>
    <row r="204" spans="2:20" ht="23.55" hidden="1" customHeight="1" outlineLevel="1" x14ac:dyDescent="0.2">
      <c r="B204" s="16">
        <f t="shared" si="40"/>
        <v>194</v>
      </c>
      <c r="C204" s="57"/>
      <c r="D204" s="57"/>
      <c r="E204" s="58"/>
      <c r="F204" s="59"/>
      <c r="G204" s="60"/>
      <c r="H204" s="61"/>
      <c r="I204" s="26">
        <f t="shared" si="41"/>
        <v>0</v>
      </c>
      <c r="J204" s="61"/>
      <c r="K204" s="26">
        <f t="shared" si="42"/>
        <v>0</v>
      </c>
      <c r="L204" s="61"/>
      <c r="M204" s="26">
        <f t="shared" si="43"/>
        <v>0</v>
      </c>
      <c r="N204" s="28">
        <f t="shared" si="44"/>
        <v>0</v>
      </c>
      <c r="O204" s="28">
        <f t="shared" si="45"/>
        <v>0</v>
      </c>
      <c r="P204" s="64"/>
      <c r="Q204" s="66"/>
      <c r="R204" s="42" t="str">
        <f t="shared" si="46"/>
        <v/>
      </c>
      <c r="S204" s="72" t="str">
        <f t="shared" si="47"/>
        <v>未入力</v>
      </c>
      <c r="T204" s="72" t="str">
        <f t="shared" si="48"/>
        <v>未入力</v>
      </c>
    </row>
    <row r="205" spans="2:20" ht="23.55" hidden="1" customHeight="1" outlineLevel="1" x14ac:dyDescent="0.2">
      <c r="B205" s="16">
        <f t="shared" si="40"/>
        <v>195</v>
      </c>
      <c r="C205" s="57"/>
      <c r="D205" s="57"/>
      <c r="E205" s="58"/>
      <c r="F205" s="59"/>
      <c r="G205" s="60"/>
      <c r="H205" s="61"/>
      <c r="I205" s="26">
        <f t="shared" si="41"/>
        <v>0</v>
      </c>
      <c r="J205" s="61"/>
      <c r="K205" s="26">
        <f t="shared" si="42"/>
        <v>0</v>
      </c>
      <c r="L205" s="61"/>
      <c r="M205" s="26">
        <f t="shared" si="43"/>
        <v>0</v>
      </c>
      <c r="N205" s="28">
        <f t="shared" si="44"/>
        <v>0</v>
      </c>
      <c r="O205" s="28">
        <f t="shared" si="45"/>
        <v>0</v>
      </c>
      <c r="P205" s="64"/>
      <c r="Q205" s="66"/>
      <c r="R205" s="42" t="str">
        <f t="shared" si="46"/>
        <v/>
      </c>
      <c r="S205" s="72" t="str">
        <f t="shared" si="47"/>
        <v>未入力</v>
      </c>
      <c r="T205" s="72" t="str">
        <f t="shared" si="48"/>
        <v>未入力</v>
      </c>
    </row>
    <row r="206" spans="2:20" ht="23.55" hidden="1" customHeight="1" outlineLevel="1" x14ac:dyDescent="0.2">
      <c r="B206" s="16">
        <f t="shared" ref="B206:B269" si="49">+B205+1</f>
        <v>196</v>
      </c>
      <c r="C206" s="57"/>
      <c r="D206" s="57"/>
      <c r="E206" s="58"/>
      <c r="F206" s="59"/>
      <c r="G206" s="60"/>
      <c r="H206" s="61"/>
      <c r="I206" s="26">
        <f t="shared" si="41"/>
        <v>0</v>
      </c>
      <c r="J206" s="61"/>
      <c r="K206" s="26">
        <f t="shared" si="42"/>
        <v>0</v>
      </c>
      <c r="L206" s="61"/>
      <c r="M206" s="26">
        <f t="shared" si="43"/>
        <v>0</v>
      </c>
      <c r="N206" s="28">
        <f t="shared" si="44"/>
        <v>0</v>
      </c>
      <c r="O206" s="28">
        <f t="shared" si="45"/>
        <v>0</v>
      </c>
      <c r="P206" s="64"/>
      <c r="Q206" s="66"/>
      <c r="R206" s="42" t="str">
        <f t="shared" si="46"/>
        <v/>
      </c>
      <c r="S206" s="72" t="str">
        <f t="shared" si="47"/>
        <v>未入力</v>
      </c>
      <c r="T206" s="72" t="str">
        <f t="shared" si="48"/>
        <v>未入力</v>
      </c>
    </row>
    <row r="207" spans="2:20" ht="23.55" hidden="1" customHeight="1" outlineLevel="1" x14ac:dyDescent="0.2">
      <c r="B207" s="16">
        <f t="shared" si="49"/>
        <v>197</v>
      </c>
      <c r="C207" s="57"/>
      <c r="D207" s="57"/>
      <c r="E207" s="58"/>
      <c r="F207" s="59"/>
      <c r="G207" s="60"/>
      <c r="H207" s="61"/>
      <c r="I207" s="26">
        <f t="shared" si="41"/>
        <v>0</v>
      </c>
      <c r="J207" s="61"/>
      <c r="K207" s="26">
        <f t="shared" si="42"/>
        <v>0</v>
      </c>
      <c r="L207" s="61"/>
      <c r="M207" s="26">
        <f t="shared" si="43"/>
        <v>0</v>
      </c>
      <c r="N207" s="28">
        <f t="shared" si="44"/>
        <v>0</v>
      </c>
      <c r="O207" s="28">
        <f t="shared" si="45"/>
        <v>0</v>
      </c>
      <c r="P207" s="64"/>
      <c r="Q207" s="66"/>
      <c r="R207" s="42" t="str">
        <f t="shared" si="46"/>
        <v/>
      </c>
      <c r="S207" s="72" t="str">
        <f t="shared" si="47"/>
        <v>未入力</v>
      </c>
      <c r="T207" s="72" t="str">
        <f t="shared" si="48"/>
        <v>未入力</v>
      </c>
    </row>
    <row r="208" spans="2:20" ht="23.55" hidden="1" customHeight="1" outlineLevel="1" x14ac:dyDescent="0.2">
      <c r="B208" s="16">
        <f t="shared" si="49"/>
        <v>198</v>
      </c>
      <c r="C208" s="57"/>
      <c r="D208" s="57"/>
      <c r="E208" s="58"/>
      <c r="F208" s="59"/>
      <c r="G208" s="60"/>
      <c r="H208" s="61"/>
      <c r="I208" s="26">
        <f t="shared" si="41"/>
        <v>0</v>
      </c>
      <c r="J208" s="61"/>
      <c r="K208" s="26">
        <f t="shared" si="42"/>
        <v>0</v>
      </c>
      <c r="L208" s="61"/>
      <c r="M208" s="26">
        <f t="shared" si="43"/>
        <v>0</v>
      </c>
      <c r="N208" s="28">
        <f t="shared" si="44"/>
        <v>0</v>
      </c>
      <c r="O208" s="28">
        <f t="shared" si="45"/>
        <v>0</v>
      </c>
      <c r="P208" s="64"/>
      <c r="Q208" s="66"/>
      <c r="R208" s="42" t="str">
        <f t="shared" si="46"/>
        <v/>
      </c>
      <c r="S208" s="72" t="str">
        <f t="shared" si="47"/>
        <v>未入力</v>
      </c>
      <c r="T208" s="72" t="str">
        <f t="shared" si="48"/>
        <v>未入力</v>
      </c>
    </row>
    <row r="209" spans="2:20" ht="23.55" hidden="1" customHeight="1" outlineLevel="1" x14ac:dyDescent="0.2">
      <c r="B209" s="16">
        <f t="shared" si="49"/>
        <v>199</v>
      </c>
      <c r="C209" s="57"/>
      <c r="D209" s="57"/>
      <c r="E209" s="58"/>
      <c r="F209" s="59"/>
      <c r="G209" s="60"/>
      <c r="H209" s="61"/>
      <c r="I209" s="26">
        <f t="shared" si="41"/>
        <v>0</v>
      </c>
      <c r="J209" s="61"/>
      <c r="K209" s="26">
        <f t="shared" si="42"/>
        <v>0</v>
      </c>
      <c r="L209" s="61"/>
      <c r="M209" s="26">
        <f t="shared" si="43"/>
        <v>0</v>
      </c>
      <c r="N209" s="28">
        <f t="shared" si="44"/>
        <v>0</v>
      </c>
      <c r="O209" s="28">
        <f t="shared" si="45"/>
        <v>0</v>
      </c>
      <c r="P209" s="64"/>
      <c r="Q209" s="66"/>
      <c r="R209" s="42" t="str">
        <f t="shared" si="46"/>
        <v/>
      </c>
      <c r="S209" s="72" t="str">
        <f t="shared" si="47"/>
        <v>未入力</v>
      </c>
      <c r="T209" s="72" t="str">
        <f t="shared" si="48"/>
        <v>未入力</v>
      </c>
    </row>
    <row r="210" spans="2:20" ht="23.55" hidden="1" customHeight="1" outlineLevel="1" x14ac:dyDescent="0.2">
      <c r="B210" s="16">
        <f t="shared" si="49"/>
        <v>200</v>
      </c>
      <c r="C210" s="57"/>
      <c r="D210" s="57"/>
      <c r="E210" s="58"/>
      <c r="F210" s="59"/>
      <c r="G210" s="60"/>
      <c r="H210" s="61"/>
      <c r="I210" s="26">
        <f t="shared" si="41"/>
        <v>0</v>
      </c>
      <c r="J210" s="61"/>
      <c r="K210" s="26">
        <f t="shared" si="42"/>
        <v>0</v>
      </c>
      <c r="L210" s="61"/>
      <c r="M210" s="26">
        <f t="shared" si="43"/>
        <v>0</v>
      </c>
      <c r="N210" s="28">
        <f t="shared" si="44"/>
        <v>0</v>
      </c>
      <c r="O210" s="28">
        <f t="shared" si="45"/>
        <v>0</v>
      </c>
      <c r="P210" s="64"/>
      <c r="Q210" s="66"/>
      <c r="R210" s="42" t="str">
        <f t="shared" si="46"/>
        <v/>
      </c>
      <c r="S210" s="72" t="str">
        <f t="shared" si="47"/>
        <v>未入力</v>
      </c>
      <c r="T210" s="72" t="str">
        <f t="shared" si="48"/>
        <v>未入力</v>
      </c>
    </row>
    <row r="211" spans="2:20" ht="23.55" hidden="1" customHeight="1" outlineLevel="2" x14ac:dyDescent="0.2">
      <c r="B211" s="16">
        <f t="shared" si="49"/>
        <v>201</v>
      </c>
      <c r="C211" s="57"/>
      <c r="D211" s="57"/>
      <c r="E211" s="58"/>
      <c r="F211" s="59"/>
      <c r="G211" s="60"/>
      <c r="H211" s="61"/>
      <c r="I211" s="26">
        <f t="shared" si="41"/>
        <v>0</v>
      </c>
      <c r="J211" s="61"/>
      <c r="K211" s="26">
        <f t="shared" si="42"/>
        <v>0</v>
      </c>
      <c r="L211" s="61"/>
      <c r="M211" s="26">
        <f t="shared" si="43"/>
        <v>0</v>
      </c>
      <c r="N211" s="28">
        <f t="shared" si="44"/>
        <v>0</v>
      </c>
      <c r="O211" s="28">
        <f t="shared" si="45"/>
        <v>0</v>
      </c>
      <c r="P211" s="64"/>
      <c r="Q211" s="66"/>
      <c r="R211" s="42" t="str">
        <f t="shared" si="46"/>
        <v/>
      </c>
      <c r="S211" s="72" t="str">
        <f t="shared" si="47"/>
        <v>未入力</v>
      </c>
      <c r="T211" s="72" t="str">
        <f t="shared" si="48"/>
        <v>未入力</v>
      </c>
    </row>
    <row r="212" spans="2:20" ht="23.55" hidden="1" customHeight="1" outlineLevel="2" x14ac:dyDescent="0.2">
      <c r="B212" s="16">
        <f t="shared" si="49"/>
        <v>202</v>
      </c>
      <c r="C212" s="57"/>
      <c r="D212" s="57"/>
      <c r="E212" s="58"/>
      <c r="F212" s="59"/>
      <c r="G212" s="60"/>
      <c r="H212" s="61"/>
      <c r="I212" s="26">
        <f t="shared" si="41"/>
        <v>0</v>
      </c>
      <c r="J212" s="61"/>
      <c r="K212" s="26">
        <f t="shared" si="42"/>
        <v>0</v>
      </c>
      <c r="L212" s="61"/>
      <c r="M212" s="26">
        <f t="shared" si="43"/>
        <v>0</v>
      </c>
      <c r="N212" s="28">
        <f t="shared" si="44"/>
        <v>0</v>
      </c>
      <c r="O212" s="28">
        <f t="shared" si="45"/>
        <v>0</v>
      </c>
      <c r="P212" s="64"/>
      <c r="Q212" s="66"/>
      <c r="R212" s="42" t="str">
        <f t="shared" si="46"/>
        <v/>
      </c>
      <c r="S212" s="72" t="str">
        <f t="shared" si="47"/>
        <v>未入力</v>
      </c>
      <c r="T212" s="72" t="str">
        <f t="shared" si="48"/>
        <v>未入力</v>
      </c>
    </row>
    <row r="213" spans="2:20" ht="23.55" hidden="1" customHeight="1" outlineLevel="2" x14ac:dyDescent="0.2">
      <c r="B213" s="16">
        <f t="shared" si="49"/>
        <v>203</v>
      </c>
      <c r="C213" s="57"/>
      <c r="D213" s="57"/>
      <c r="E213" s="58"/>
      <c r="F213" s="59"/>
      <c r="G213" s="60"/>
      <c r="H213" s="61"/>
      <c r="I213" s="26">
        <f t="shared" si="41"/>
        <v>0</v>
      </c>
      <c r="J213" s="61"/>
      <c r="K213" s="26">
        <f t="shared" si="42"/>
        <v>0</v>
      </c>
      <c r="L213" s="61"/>
      <c r="M213" s="26">
        <f t="shared" si="43"/>
        <v>0</v>
      </c>
      <c r="N213" s="28">
        <f t="shared" si="44"/>
        <v>0</v>
      </c>
      <c r="O213" s="28">
        <f t="shared" si="45"/>
        <v>0</v>
      </c>
      <c r="P213" s="64"/>
      <c r="Q213" s="66"/>
      <c r="R213" s="42" t="str">
        <f t="shared" si="46"/>
        <v/>
      </c>
      <c r="S213" s="72" t="str">
        <f t="shared" si="47"/>
        <v>未入力</v>
      </c>
      <c r="T213" s="72" t="str">
        <f t="shared" si="48"/>
        <v>未入力</v>
      </c>
    </row>
    <row r="214" spans="2:20" ht="23.55" hidden="1" customHeight="1" outlineLevel="2" x14ac:dyDescent="0.2">
      <c r="B214" s="16">
        <f t="shared" si="49"/>
        <v>204</v>
      </c>
      <c r="C214" s="57"/>
      <c r="D214" s="57"/>
      <c r="E214" s="58"/>
      <c r="F214" s="59"/>
      <c r="G214" s="60"/>
      <c r="H214" s="61"/>
      <c r="I214" s="26">
        <f t="shared" si="41"/>
        <v>0</v>
      </c>
      <c r="J214" s="61"/>
      <c r="K214" s="26">
        <f t="shared" si="42"/>
        <v>0</v>
      </c>
      <c r="L214" s="61"/>
      <c r="M214" s="26">
        <f t="shared" si="43"/>
        <v>0</v>
      </c>
      <c r="N214" s="28">
        <f t="shared" si="44"/>
        <v>0</v>
      </c>
      <c r="O214" s="28">
        <f t="shared" si="45"/>
        <v>0</v>
      </c>
      <c r="P214" s="64"/>
      <c r="Q214" s="66"/>
      <c r="R214" s="42" t="str">
        <f t="shared" si="46"/>
        <v/>
      </c>
      <c r="S214" s="72" t="str">
        <f t="shared" si="47"/>
        <v>未入力</v>
      </c>
      <c r="T214" s="72" t="str">
        <f t="shared" si="48"/>
        <v>未入力</v>
      </c>
    </row>
    <row r="215" spans="2:20" ht="23.55" hidden="1" customHeight="1" outlineLevel="2" x14ac:dyDescent="0.2">
      <c r="B215" s="16">
        <f t="shared" si="49"/>
        <v>205</v>
      </c>
      <c r="C215" s="57"/>
      <c r="D215" s="57"/>
      <c r="E215" s="58"/>
      <c r="F215" s="59"/>
      <c r="G215" s="60"/>
      <c r="H215" s="61"/>
      <c r="I215" s="26">
        <f t="shared" si="41"/>
        <v>0</v>
      </c>
      <c r="J215" s="61"/>
      <c r="K215" s="26">
        <f t="shared" si="42"/>
        <v>0</v>
      </c>
      <c r="L215" s="61"/>
      <c r="M215" s="26">
        <f t="shared" si="43"/>
        <v>0</v>
      </c>
      <c r="N215" s="28">
        <f t="shared" si="44"/>
        <v>0</v>
      </c>
      <c r="O215" s="28">
        <f t="shared" si="45"/>
        <v>0</v>
      </c>
      <c r="P215" s="64"/>
      <c r="Q215" s="66"/>
      <c r="R215" s="42" t="str">
        <f t="shared" si="46"/>
        <v/>
      </c>
      <c r="S215" s="72" t="str">
        <f t="shared" si="47"/>
        <v>未入力</v>
      </c>
      <c r="T215" s="72" t="str">
        <f t="shared" si="48"/>
        <v>未入力</v>
      </c>
    </row>
    <row r="216" spans="2:20" ht="23.55" hidden="1" customHeight="1" outlineLevel="2" x14ac:dyDescent="0.2">
      <c r="B216" s="16">
        <f t="shared" si="49"/>
        <v>206</v>
      </c>
      <c r="C216" s="57"/>
      <c r="D216" s="57"/>
      <c r="E216" s="58"/>
      <c r="F216" s="59"/>
      <c r="G216" s="60"/>
      <c r="H216" s="61"/>
      <c r="I216" s="26">
        <f t="shared" si="41"/>
        <v>0</v>
      </c>
      <c r="J216" s="61"/>
      <c r="K216" s="26">
        <f t="shared" si="42"/>
        <v>0</v>
      </c>
      <c r="L216" s="61"/>
      <c r="M216" s="26">
        <f t="shared" si="43"/>
        <v>0</v>
      </c>
      <c r="N216" s="28">
        <f t="shared" si="44"/>
        <v>0</v>
      </c>
      <c r="O216" s="28">
        <f t="shared" si="45"/>
        <v>0</v>
      </c>
      <c r="P216" s="64"/>
      <c r="Q216" s="66"/>
      <c r="R216" s="42" t="str">
        <f t="shared" si="46"/>
        <v/>
      </c>
      <c r="S216" s="72" t="str">
        <f t="shared" si="47"/>
        <v>未入力</v>
      </c>
      <c r="T216" s="72" t="str">
        <f t="shared" si="48"/>
        <v>未入力</v>
      </c>
    </row>
    <row r="217" spans="2:20" ht="23.55" hidden="1" customHeight="1" outlineLevel="2" x14ac:dyDescent="0.2">
      <c r="B217" s="16">
        <f t="shared" si="49"/>
        <v>207</v>
      </c>
      <c r="C217" s="57"/>
      <c r="D217" s="57"/>
      <c r="E217" s="58"/>
      <c r="F217" s="59"/>
      <c r="G217" s="60"/>
      <c r="H217" s="61"/>
      <c r="I217" s="26">
        <f t="shared" si="41"/>
        <v>0</v>
      </c>
      <c r="J217" s="61"/>
      <c r="K217" s="26">
        <f t="shared" si="42"/>
        <v>0</v>
      </c>
      <c r="L217" s="61"/>
      <c r="M217" s="26">
        <f t="shared" si="43"/>
        <v>0</v>
      </c>
      <c r="N217" s="28">
        <f t="shared" si="44"/>
        <v>0</v>
      </c>
      <c r="O217" s="28">
        <f t="shared" si="45"/>
        <v>0</v>
      </c>
      <c r="P217" s="64"/>
      <c r="Q217" s="66"/>
      <c r="R217" s="42" t="str">
        <f t="shared" si="46"/>
        <v/>
      </c>
      <c r="S217" s="72" t="str">
        <f t="shared" si="47"/>
        <v>未入力</v>
      </c>
      <c r="T217" s="72" t="str">
        <f t="shared" si="48"/>
        <v>未入力</v>
      </c>
    </row>
    <row r="218" spans="2:20" ht="23.55" hidden="1" customHeight="1" outlineLevel="2" x14ac:dyDescent="0.2">
      <c r="B218" s="16">
        <f t="shared" si="49"/>
        <v>208</v>
      </c>
      <c r="C218" s="57"/>
      <c r="D218" s="57"/>
      <c r="E218" s="58"/>
      <c r="F218" s="59"/>
      <c r="G218" s="60"/>
      <c r="H218" s="61"/>
      <c r="I218" s="26">
        <f t="shared" si="41"/>
        <v>0</v>
      </c>
      <c r="J218" s="61"/>
      <c r="K218" s="26">
        <f t="shared" si="42"/>
        <v>0</v>
      </c>
      <c r="L218" s="61"/>
      <c r="M218" s="26">
        <f t="shared" si="43"/>
        <v>0</v>
      </c>
      <c r="N218" s="28">
        <f t="shared" si="44"/>
        <v>0</v>
      </c>
      <c r="O218" s="28">
        <f t="shared" si="45"/>
        <v>0</v>
      </c>
      <c r="P218" s="64"/>
      <c r="Q218" s="66"/>
      <c r="R218" s="42" t="str">
        <f t="shared" si="46"/>
        <v/>
      </c>
      <c r="S218" s="72" t="str">
        <f t="shared" si="47"/>
        <v>未入力</v>
      </c>
      <c r="T218" s="72" t="str">
        <f t="shared" si="48"/>
        <v>未入力</v>
      </c>
    </row>
    <row r="219" spans="2:20" ht="23.55" hidden="1" customHeight="1" outlineLevel="2" x14ac:dyDescent="0.2">
      <c r="B219" s="16">
        <f t="shared" si="49"/>
        <v>209</v>
      </c>
      <c r="C219" s="57"/>
      <c r="D219" s="57"/>
      <c r="E219" s="58"/>
      <c r="F219" s="59"/>
      <c r="G219" s="60"/>
      <c r="H219" s="61"/>
      <c r="I219" s="26">
        <f t="shared" si="41"/>
        <v>0</v>
      </c>
      <c r="J219" s="61"/>
      <c r="K219" s="26">
        <f t="shared" si="42"/>
        <v>0</v>
      </c>
      <c r="L219" s="61"/>
      <c r="M219" s="26">
        <f t="shared" si="43"/>
        <v>0</v>
      </c>
      <c r="N219" s="28">
        <f t="shared" si="44"/>
        <v>0</v>
      </c>
      <c r="O219" s="28">
        <f t="shared" si="45"/>
        <v>0</v>
      </c>
      <c r="P219" s="64"/>
      <c r="Q219" s="66"/>
      <c r="R219" s="42" t="str">
        <f t="shared" si="46"/>
        <v/>
      </c>
      <c r="S219" s="72" t="str">
        <f t="shared" si="47"/>
        <v>未入力</v>
      </c>
      <c r="T219" s="72" t="str">
        <f t="shared" si="48"/>
        <v>未入力</v>
      </c>
    </row>
    <row r="220" spans="2:20" ht="23.55" hidden="1" customHeight="1" outlineLevel="2" x14ac:dyDescent="0.2">
      <c r="B220" s="16">
        <f t="shared" si="49"/>
        <v>210</v>
      </c>
      <c r="C220" s="57"/>
      <c r="D220" s="57"/>
      <c r="E220" s="58"/>
      <c r="F220" s="59"/>
      <c r="G220" s="60"/>
      <c r="H220" s="61"/>
      <c r="I220" s="26">
        <f t="shared" si="41"/>
        <v>0</v>
      </c>
      <c r="J220" s="61"/>
      <c r="K220" s="26">
        <f t="shared" si="42"/>
        <v>0</v>
      </c>
      <c r="L220" s="61"/>
      <c r="M220" s="26">
        <f t="shared" si="43"/>
        <v>0</v>
      </c>
      <c r="N220" s="28">
        <f t="shared" si="44"/>
        <v>0</v>
      </c>
      <c r="O220" s="28">
        <f t="shared" si="45"/>
        <v>0</v>
      </c>
      <c r="P220" s="64"/>
      <c r="Q220" s="66"/>
      <c r="R220" s="42" t="str">
        <f t="shared" si="46"/>
        <v/>
      </c>
      <c r="S220" s="72" t="str">
        <f t="shared" si="47"/>
        <v>未入力</v>
      </c>
      <c r="T220" s="72" t="str">
        <f t="shared" si="48"/>
        <v>未入力</v>
      </c>
    </row>
    <row r="221" spans="2:20" ht="23.55" hidden="1" customHeight="1" outlineLevel="2" x14ac:dyDescent="0.2">
      <c r="B221" s="16">
        <f t="shared" si="49"/>
        <v>211</v>
      </c>
      <c r="C221" s="57"/>
      <c r="D221" s="57"/>
      <c r="E221" s="58"/>
      <c r="F221" s="59"/>
      <c r="G221" s="60"/>
      <c r="H221" s="61"/>
      <c r="I221" s="26">
        <f t="shared" si="41"/>
        <v>0</v>
      </c>
      <c r="J221" s="61"/>
      <c r="K221" s="26">
        <f t="shared" si="42"/>
        <v>0</v>
      </c>
      <c r="L221" s="61"/>
      <c r="M221" s="26">
        <f t="shared" si="43"/>
        <v>0</v>
      </c>
      <c r="N221" s="28">
        <f t="shared" si="44"/>
        <v>0</v>
      </c>
      <c r="O221" s="28">
        <f t="shared" si="45"/>
        <v>0</v>
      </c>
      <c r="P221" s="64"/>
      <c r="Q221" s="66"/>
      <c r="R221" s="42" t="str">
        <f t="shared" si="46"/>
        <v/>
      </c>
      <c r="S221" s="72" t="str">
        <f t="shared" si="47"/>
        <v>未入力</v>
      </c>
      <c r="T221" s="72" t="str">
        <f t="shared" si="48"/>
        <v>未入力</v>
      </c>
    </row>
    <row r="222" spans="2:20" ht="23.55" hidden="1" customHeight="1" outlineLevel="2" x14ac:dyDescent="0.2">
      <c r="B222" s="16">
        <f t="shared" si="49"/>
        <v>212</v>
      </c>
      <c r="C222" s="57"/>
      <c r="D222" s="57"/>
      <c r="E222" s="58"/>
      <c r="F222" s="59"/>
      <c r="G222" s="60"/>
      <c r="H222" s="61"/>
      <c r="I222" s="26">
        <f t="shared" si="41"/>
        <v>0</v>
      </c>
      <c r="J222" s="61"/>
      <c r="K222" s="26">
        <f t="shared" si="42"/>
        <v>0</v>
      </c>
      <c r="L222" s="61"/>
      <c r="M222" s="26">
        <f t="shared" si="43"/>
        <v>0</v>
      </c>
      <c r="N222" s="28">
        <f t="shared" si="44"/>
        <v>0</v>
      </c>
      <c r="O222" s="28">
        <f t="shared" si="45"/>
        <v>0</v>
      </c>
      <c r="P222" s="64"/>
      <c r="Q222" s="66"/>
      <c r="R222" s="42" t="str">
        <f t="shared" si="46"/>
        <v/>
      </c>
      <c r="S222" s="72" t="str">
        <f t="shared" si="47"/>
        <v>未入力</v>
      </c>
      <c r="T222" s="72" t="str">
        <f t="shared" si="48"/>
        <v>未入力</v>
      </c>
    </row>
    <row r="223" spans="2:20" ht="23.55" hidden="1" customHeight="1" outlineLevel="2" x14ac:dyDescent="0.2">
      <c r="B223" s="16">
        <f t="shared" si="49"/>
        <v>213</v>
      </c>
      <c r="C223" s="57"/>
      <c r="D223" s="57"/>
      <c r="E223" s="58"/>
      <c r="F223" s="59"/>
      <c r="G223" s="60"/>
      <c r="H223" s="61"/>
      <c r="I223" s="26">
        <f t="shared" si="41"/>
        <v>0</v>
      </c>
      <c r="J223" s="61"/>
      <c r="K223" s="26">
        <f t="shared" si="42"/>
        <v>0</v>
      </c>
      <c r="L223" s="61"/>
      <c r="M223" s="26">
        <f t="shared" si="43"/>
        <v>0</v>
      </c>
      <c r="N223" s="28">
        <f t="shared" si="44"/>
        <v>0</v>
      </c>
      <c r="O223" s="28">
        <f t="shared" si="45"/>
        <v>0</v>
      </c>
      <c r="P223" s="64"/>
      <c r="Q223" s="66"/>
      <c r="R223" s="42" t="str">
        <f t="shared" si="46"/>
        <v/>
      </c>
      <c r="S223" s="72" t="str">
        <f t="shared" si="47"/>
        <v>未入力</v>
      </c>
      <c r="T223" s="72" t="str">
        <f t="shared" si="48"/>
        <v>未入力</v>
      </c>
    </row>
    <row r="224" spans="2:20" ht="23.55" hidden="1" customHeight="1" outlineLevel="2" x14ac:dyDescent="0.2">
      <c r="B224" s="16">
        <f t="shared" si="49"/>
        <v>214</v>
      </c>
      <c r="C224" s="57"/>
      <c r="D224" s="57"/>
      <c r="E224" s="58"/>
      <c r="F224" s="59"/>
      <c r="G224" s="60"/>
      <c r="H224" s="61"/>
      <c r="I224" s="26">
        <f t="shared" si="41"/>
        <v>0</v>
      </c>
      <c r="J224" s="61"/>
      <c r="K224" s="26">
        <f t="shared" si="42"/>
        <v>0</v>
      </c>
      <c r="L224" s="61"/>
      <c r="M224" s="26">
        <f t="shared" si="43"/>
        <v>0</v>
      </c>
      <c r="N224" s="28">
        <f t="shared" si="44"/>
        <v>0</v>
      </c>
      <c r="O224" s="28">
        <f t="shared" si="45"/>
        <v>0</v>
      </c>
      <c r="P224" s="64"/>
      <c r="Q224" s="66"/>
      <c r="R224" s="42" t="str">
        <f t="shared" si="46"/>
        <v/>
      </c>
      <c r="S224" s="72" t="str">
        <f t="shared" si="47"/>
        <v>未入力</v>
      </c>
      <c r="T224" s="72" t="str">
        <f t="shared" si="48"/>
        <v>未入力</v>
      </c>
    </row>
    <row r="225" spans="2:20" ht="23.55" hidden="1" customHeight="1" outlineLevel="2" x14ac:dyDescent="0.2">
      <c r="B225" s="16">
        <f t="shared" si="49"/>
        <v>215</v>
      </c>
      <c r="C225" s="57"/>
      <c r="D225" s="57"/>
      <c r="E225" s="58"/>
      <c r="F225" s="59"/>
      <c r="G225" s="60"/>
      <c r="H225" s="61"/>
      <c r="I225" s="26">
        <f t="shared" si="41"/>
        <v>0</v>
      </c>
      <c r="J225" s="61"/>
      <c r="K225" s="26">
        <f t="shared" si="42"/>
        <v>0</v>
      </c>
      <c r="L225" s="61"/>
      <c r="M225" s="26">
        <f t="shared" si="43"/>
        <v>0</v>
      </c>
      <c r="N225" s="28">
        <f t="shared" si="44"/>
        <v>0</v>
      </c>
      <c r="O225" s="28">
        <f t="shared" si="45"/>
        <v>0</v>
      </c>
      <c r="P225" s="64"/>
      <c r="Q225" s="66"/>
      <c r="R225" s="42" t="str">
        <f t="shared" si="46"/>
        <v/>
      </c>
      <c r="S225" s="72" t="str">
        <f t="shared" si="47"/>
        <v>未入力</v>
      </c>
      <c r="T225" s="72" t="str">
        <f t="shared" si="48"/>
        <v>未入力</v>
      </c>
    </row>
    <row r="226" spans="2:20" ht="23.55" hidden="1" customHeight="1" outlineLevel="2" x14ac:dyDescent="0.2">
      <c r="B226" s="16">
        <f t="shared" si="49"/>
        <v>216</v>
      </c>
      <c r="C226" s="57"/>
      <c r="D226" s="57"/>
      <c r="E226" s="58"/>
      <c r="F226" s="59"/>
      <c r="G226" s="60"/>
      <c r="H226" s="61"/>
      <c r="I226" s="26">
        <f t="shared" si="41"/>
        <v>0</v>
      </c>
      <c r="J226" s="61"/>
      <c r="K226" s="26">
        <f t="shared" si="42"/>
        <v>0</v>
      </c>
      <c r="L226" s="61"/>
      <c r="M226" s="26">
        <f t="shared" si="43"/>
        <v>0</v>
      </c>
      <c r="N226" s="28">
        <f t="shared" si="44"/>
        <v>0</v>
      </c>
      <c r="O226" s="28">
        <f t="shared" si="45"/>
        <v>0</v>
      </c>
      <c r="P226" s="64"/>
      <c r="Q226" s="66"/>
      <c r="R226" s="42" t="str">
        <f t="shared" si="46"/>
        <v/>
      </c>
      <c r="S226" s="72" t="str">
        <f t="shared" si="47"/>
        <v>未入力</v>
      </c>
      <c r="T226" s="72" t="str">
        <f t="shared" si="48"/>
        <v>未入力</v>
      </c>
    </row>
    <row r="227" spans="2:20" ht="23.55" hidden="1" customHeight="1" outlineLevel="2" x14ac:dyDescent="0.2">
      <c r="B227" s="16">
        <f t="shared" si="49"/>
        <v>217</v>
      </c>
      <c r="C227" s="57"/>
      <c r="D227" s="57"/>
      <c r="E227" s="58"/>
      <c r="F227" s="59"/>
      <c r="G227" s="60"/>
      <c r="H227" s="61"/>
      <c r="I227" s="26">
        <f t="shared" si="41"/>
        <v>0</v>
      </c>
      <c r="J227" s="61"/>
      <c r="K227" s="26">
        <f t="shared" si="42"/>
        <v>0</v>
      </c>
      <c r="L227" s="61"/>
      <c r="M227" s="26">
        <f t="shared" si="43"/>
        <v>0</v>
      </c>
      <c r="N227" s="28">
        <f t="shared" si="44"/>
        <v>0</v>
      </c>
      <c r="O227" s="28">
        <f t="shared" si="45"/>
        <v>0</v>
      </c>
      <c r="P227" s="64"/>
      <c r="Q227" s="66"/>
      <c r="R227" s="42" t="str">
        <f t="shared" si="46"/>
        <v/>
      </c>
      <c r="S227" s="72" t="str">
        <f t="shared" si="47"/>
        <v>未入力</v>
      </c>
      <c r="T227" s="72" t="str">
        <f t="shared" si="48"/>
        <v>未入力</v>
      </c>
    </row>
    <row r="228" spans="2:20" ht="23.55" hidden="1" customHeight="1" outlineLevel="2" x14ac:dyDescent="0.2">
      <c r="B228" s="16">
        <f t="shared" si="49"/>
        <v>218</v>
      </c>
      <c r="C228" s="57"/>
      <c r="D228" s="57"/>
      <c r="E228" s="58"/>
      <c r="F228" s="59"/>
      <c r="G228" s="60"/>
      <c r="H228" s="61"/>
      <c r="I228" s="26">
        <f t="shared" si="41"/>
        <v>0</v>
      </c>
      <c r="J228" s="61"/>
      <c r="K228" s="26">
        <f t="shared" si="42"/>
        <v>0</v>
      </c>
      <c r="L228" s="61"/>
      <c r="M228" s="26">
        <f t="shared" si="43"/>
        <v>0</v>
      </c>
      <c r="N228" s="28">
        <f t="shared" si="44"/>
        <v>0</v>
      </c>
      <c r="O228" s="28">
        <f t="shared" si="45"/>
        <v>0</v>
      </c>
      <c r="P228" s="64"/>
      <c r="Q228" s="66"/>
      <c r="R228" s="42" t="str">
        <f t="shared" si="46"/>
        <v/>
      </c>
      <c r="S228" s="72" t="str">
        <f t="shared" si="47"/>
        <v>未入力</v>
      </c>
      <c r="T228" s="72" t="str">
        <f t="shared" si="48"/>
        <v>未入力</v>
      </c>
    </row>
    <row r="229" spans="2:20" ht="23.55" hidden="1" customHeight="1" outlineLevel="2" x14ac:dyDescent="0.2">
      <c r="B229" s="16">
        <f t="shared" si="49"/>
        <v>219</v>
      </c>
      <c r="C229" s="57"/>
      <c r="D229" s="57"/>
      <c r="E229" s="58"/>
      <c r="F229" s="59"/>
      <c r="G229" s="60"/>
      <c r="H229" s="61"/>
      <c r="I229" s="26">
        <f t="shared" si="41"/>
        <v>0</v>
      </c>
      <c r="J229" s="61"/>
      <c r="K229" s="26">
        <f t="shared" si="42"/>
        <v>0</v>
      </c>
      <c r="L229" s="61"/>
      <c r="M229" s="26">
        <f t="shared" si="43"/>
        <v>0</v>
      </c>
      <c r="N229" s="28">
        <f t="shared" si="44"/>
        <v>0</v>
      </c>
      <c r="O229" s="28">
        <f t="shared" si="45"/>
        <v>0</v>
      </c>
      <c r="P229" s="64"/>
      <c r="Q229" s="66"/>
      <c r="R229" s="42" t="str">
        <f t="shared" si="46"/>
        <v/>
      </c>
      <c r="S229" s="72" t="str">
        <f t="shared" si="47"/>
        <v>未入力</v>
      </c>
      <c r="T229" s="72" t="str">
        <f t="shared" si="48"/>
        <v>未入力</v>
      </c>
    </row>
    <row r="230" spans="2:20" ht="23.55" hidden="1" customHeight="1" outlineLevel="2" x14ac:dyDescent="0.2">
      <c r="B230" s="16">
        <f t="shared" si="49"/>
        <v>220</v>
      </c>
      <c r="C230" s="57"/>
      <c r="D230" s="57"/>
      <c r="E230" s="58"/>
      <c r="F230" s="59"/>
      <c r="G230" s="60"/>
      <c r="H230" s="61"/>
      <c r="I230" s="26">
        <f t="shared" si="41"/>
        <v>0</v>
      </c>
      <c r="J230" s="61"/>
      <c r="K230" s="26">
        <f t="shared" si="42"/>
        <v>0</v>
      </c>
      <c r="L230" s="61"/>
      <c r="M230" s="26">
        <f t="shared" si="43"/>
        <v>0</v>
      </c>
      <c r="N230" s="28">
        <f t="shared" si="44"/>
        <v>0</v>
      </c>
      <c r="O230" s="28">
        <f t="shared" si="45"/>
        <v>0</v>
      </c>
      <c r="P230" s="64"/>
      <c r="Q230" s="66"/>
      <c r="R230" s="42" t="str">
        <f t="shared" si="46"/>
        <v/>
      </c>
      <c r="S230" s="72" t="str">
        <f t="shared" si="47"/>
        <v>未入力</v>
      </c>
      <c r="T230" s="72" t="str">
        <f t="shared" si="48"/>
        <v>未入力</v>
      </c>
    </row>
    <row r="231" spans="2:20" ht="23.55" hidden="1" customHeight="1" outlineLevel="2" x14ac:dyDescent="0.2">
      <c r="B231" s="16">
        <f t="shared" si="49"/>
        <v>221</v>
      </c>
      <c r="C231" s="57"/>
      <c r="D231" s="57"/>
      <c r="E231" s="58"/>
      <c r="F231" s="59"/>
      <c r="G231" s="60"/>
      <c r="H231" s="61"/>
      <c r="I231" s="26">
        <f t="shared" si="41"/>
        <v>0</v>
      </c>
      <c r="J231" s="61"/>
      <c r="K231" s="26">
        <f t="shared" si="42"/>
        <v>0</v>
      </c>
      <c r="L231" s="61"/>
      <c r="M231" s="26">
        <f t="shared" si="43"/>
        <v>0</v>
      </c>
      <c r="N231" s="28">
        <f t="shared" si="44"/>
        <v>0</v>
      </c>
      <c r="O231" s="28">
        <f t="shared" si="45"/>
        <v>0</v>
      </c>
      <c r="P231" s="64"/>
      <c r="Q231" s="66"/>
      <c r="R231" s="42" t="str">
        <f t="shared" si="46"/>
        <v/>
      </c>
      <c r="S231" s="72" t="str">
        <f t="shared" si="47"/>
        <v>未入力</v>
      </c>
      <c r="T231" s="72" t="str">
        <f t="shared" si="48"/>
        <v>未入力</v>
      </c>
    </row>
    <row r="232" spans="2:20" ht="23.55" hidden="1" customHeight="1" outlineLevel="2" x14ac:dyDescent="0.2">
      <c r="B232" s="16">
        <f t="shared" si="49"/>
        <v>222</v>
      </c>
      <c r="C232" s="57"/>
      <c r="D232" s="57"/>
      <c r="E232" s="58"/>
      <c r="F232" s="59"/>
      <c r="G232" s="60"/>
      <c r="H232" s="61"/>
      <c r="I232" s="26">
        <f t="shared" si="41"/>
        <v>0</v>
      </c>
      <c r="J232" s="61"/>
      <c r="K232" s="26">
        <f t="shared" si="42"/>
        <v>0</v>
      </c>
      <c r="L232" s="61"/>
      <c r="M232" s="26">
        <f t="shared" si="43"/>
        <v>0</v>
      </c>
      <c r="N232" s="28">
        <f t="shared" si="44"/>
        <v>0</v>
      </c>
      <c r="O232" s="28">
        <f t="shared" si="45"/>
        <v>0</v>
      </c>
      <c r="P232" s="64"/>
      <c r="Q232" s="66"/>
      <c r="R232" s="42" t="str">
        <f t="shared" si="46"/>
        <v/>
      </c>
      <c r="S232" s="72" t="str">
        <f t="shared" si="47"/>
        <v>未入力</v>
      </c>
      <c r="T232" s="72" t="str">
        <f t="shared" si="48"/>
        <v>未入力</v>
      </c>
    </row>
    <row r="233" spans="2:20" ht="23.55" hidden="1" customHeight="1" outlineLevel="2" x14ac:dyDescent="0.2">
      <c r="B233" s="16">
        <f t="shared" si="49"/>
        <v>223</v>
      </c>
      <c r="C233" s="57"/>
      <c r="D233" s="57"/>
      <c r="E233" s="58"/>
      <c r="F233" s="59"/>
      <c r="G233" s="60"/>
      <c r="H233" s="61"/>
      <c r="I233" s="26">
        <f t="shared" si="41"/>
        <v>0</v>
      </c>
      <c r="J233" s="61"/>
      <c r="K233" s="26">
        <f t="shared" si="42"/>
        <v>0</v>
      </c>
      <c r="L233" s="61"/>
      <c r="M233" s="26">
        <f t="shared" si="43"/>
        <v>0</v>
      </c>
      <c r="N233" s="28">
        <f t="shared" si="44"/>
        <v>0</v>
      </c>
      <c r="O233" s="28">
        <f t="shared" si="45"/>
        <v>0</v>
      </c>
      <c r="P233" s="64"/>
      <c r="Q233" s="66"/>
      <c r="R233" s="42" t="str">
        <f t="shared" si="46"/>
        <v/>
      </c>
      <c r="S233" s="72" t="str">
        <f t="shared" si="47"/>
        <v>未入力</v>
      </c>
      <c r="T233" s="72" t="str">
        <f t="shared" si="48"/>
        <v>未入力</v>
      </c>
    </row>
    <row r="234" spans="2:20" ht="23.55" hidden="1" customHeight="1" outlineLevel="2" x14ac:dyDescent="0.2">
      <c r="B234" s="16">
        <f t="shared" si="49"/>
        <v>224</v>
      </c>
      <c r="C234" s="57"/>
      <c r="D234" s="57"/>
      <c r="E234" s="58"/>
      <c r="F234" s="59"/>
      <c r="G234" s="60"/>
      <c r="H234" s="61"/>
      <c r="I234" s="26">
        <f t="shared" si="41"/>
        <v>0</v>
      </c>
      <c r="J234" s="61"/>
      <c r="K234" s="26">
        <f t="shared" si="42"/>
        <v>0</v>
      </c>
      <c r="L234" s="61"/>
      <c r="M234" s="26">
        <f t="shared" si="43"/>
        <v>0</v>
      </c>
      <c r="N234" s="28">
        <f t="shared" si="44"/>
        <v>0</v>
      </c>
      <c r="O234" s="28">
        <f t="shared" si="45"/>
        <v>0</v>
      </c>
      <c r="P234" s="64"/>
      <c r="Q234" s="66"/>
      <c r="R234" s="42" t="str">
        <f t="shared" si="46"/>
        <v/>
      </c>
      <c r="S234" s="72" t="str">
        <f t="shared" si="47"/>
        <v>未入力</v>
      </c>
      <c r="T234" s="72" t="str">
        <f t="shared" si="48"/>
        <v>未入力</v>
      </c>
    </row>
    <row r="235" spans="2:20" ht="23.55" hidden="1" customHeight="1" outlineLevel="2" x14ac:dyDescent="0.2">
      <c r="B235" s="16">
        <f t="shared" si="49"/>
        <v>225</v>
      </c>
      <c r="C235" s="57"/>
      <c r="D235" s="57"/>
      <c r="E235" s="58"/>
      <c r="F235" s="59"/>
      <c r="G235" s="60"/>
      <c r="H235" s="61"/>
      <c r="I235" s="26">
        <f t="shared" si="41"/>
        <v>0</v>
      </c>
      <c r="J235" s="61"/>
      <c r="K235" s="26">
        <f t="shared" si="42"/>
        <v>0</v>
      </c>
      <c r="L235" s="61"/>
      <c r="M235" s="26">
        <f t="shared" si="43"/>
        <v>0</v>
      </c>
      <c r="N235" s="28">
        <f t="shared" si="44"/>
        <v>0</v>
      </c>
      <c r="O235" s="28">
        <f t="shared" si="45"/>
        <v>0</v>
      </c>
      <c r="P235" s="64"/>
      <c r="Q235" s="66"/>
      <c r="R235" s="42" t="str">
        <f t="shared" si="46"/>
        <v/>
      </c>
      <c r="S235" s="72" t="str">
        <f t="shared" si="47"/>
        <v>未入力</v>
      </c>
      <c r="T235" s="72" t="str">
        <f t="shared" si="48"/>
        <v>未入力</v>
      </c>
    </row>
    <row r="236" spans="2:20" ht="23.55" hidden="1" customHeight="1" outlineLevel="2" x14ac:dyDescent="0.2">
      <c r="B236" s="16">
        <f t="shared" si="49"/>
        <v>226</v>
      </c>
      <c r="C236" s="57"/>
      <c r="D236" s="57"/>
      <c r="E236" s="58"/>
      <c r="F236" s="59"/>
      <c r="G236" s="60"/>
      <c r="H236" s="61"/>
      <c r="I236" s="26">
        <f t="shared" si="41"/>
        <v>0</v>
      </c>
      <c r="J236" s="61"/>
      <c r="K236" s="26">
        <f t="shared" si="42"/>
        <v>0</v>
      </c>
      <c r="L236" s="61"/>
      <c r="M236" s="26">
        <f t="shared" si="43"/>
        <v>0</v>
      </c>
      <c r="N236" s="28">
        <f t="shared" si="44"/>
        <v>0</v>
      </c>
      <c r="O236" s="28">
        <f t="shared" si="45"/>
        <v>0</v>
      </c>
      <c r="P236" s="64"/>
      <c r="Q236" s="66"/>
      <c r="R236" s="42" t="str">
        <f t="shared" si="46"/>
        <v/>
      </c>
      <c r="S236" s="72" t="str">
        <f t="shared" si="47"/>
        <v>未入力</v>
      </c>
      <c r="T236" s="72" t="str">
        <f t="shared" si="48"/>
        <v>未入力</v>
      </c>
    </row>
    <row r="237" spans="2:20" ht="23.55" hidden="1" customHeight="1" outlineLevel="2" x14ac:dyDescent="0.2">
      <c r="B237" s="16">
        <f t="shared" si="49"/>
        <v>227</v>
      </c>
      <c r="C237" s="57"/>
      <c r="D237" s="57"/>
      <c r="E237" s="58"/>
      <c r="F237" s="59"/>
      <c r="G237" s="60"/>
      <c r="H237" s="61"/>
      <c r="I237" s="26">
        <f t="shared" si="41"/>
        <v>0</v>
      </c>
      <c r="J237" s="61"/>
      <c r="K237" s="26">
        <f t="shared" si="42"/>
        <v>0</v>
      </c>
      <c r="L237" s="61"/>
      <c r="M237" s="26">
        <f t="shared" si="43"/>
        <v>0</v>
      </c>
      <c r="N237" s="28">
        <f t="shared" si="44"/>
        <v>0</v>
      </c>
      <c r="O237" s="28">
        <f t="shared" si="45"/>
        <v>0</v>
      </c>
      <c r="P237" s="64"/>
      <c r="Q237" s="66"/>
      <c r="R237" s="42" t="str">
        <f t="shared" si="46"/>
        <v/>
      </c>
      <c r="S237" s="72" t="str">
        <f t="shared" si="47"/>
        <v>未入力</v>
      </c>
      <c r="T237" s="72" t="str">
        <f t="shared" si="48"/>
        <v>未入力</v>
      </c>
    </row>
    <row r="238" spans="2:20" ht="23.55" hidden="1" customHeight="1" outlineLevel="2" x14ac:dyDescent="0.2">
      <c r="B238" s="16">
        <f t="shared" si="49"/>
        <v>228</v>
      </c>
      <c r="C238" s="57"/>
      <c r="D238" s="57"/>
      <c r="E238" s="58"/>
      <c r="F238" s="59"/>
      <c r="G238" s="60"/>
      <c r="H238" s="61"/>
      <c r="I238" s="26">
        <f t="shared" si="41"/>
        <v>0</v>
      </c>
      <c r="J238" s="61"/>
      <c r="K238" s="26">
        <f t="shared" si="42"/>
        <v>0</v>
      </c>
      <c r="L238" s="61"/>
      <c r="M238" s="26">
        <f t="shared" si="43"/>
        <v>0</v>
      </c>
      <c r="N238" s="28">
        <f t="shared" si="44"/>
        <v>0</v>
      </c>
      <c r="O238" s="28">
        <f t="shared" si="45"/>
        <v>0</v>
      </c>
      <c r="P238" s="64"/>
      <c r="Q238" s="66"/>
      <c r="R238" s="42" t="str">
        <f t="shared" si="46"/>
        <v/>
      </c>
      <c r="S238" s="72" t="str">
        <f t="shared" si="47"/>
        <v>未入力</v>
      </c>
      <c r="T238" s="72" t="str">
        <f t="shared" si="48"/>
        <v>未入力</v>
      </c>
    </row>
    <row r="239" spans="2:20" ht="23.55" hidden="1" customHeight="1" outlineLevel="2" x14ac:dyDescent="0.2">
      <c r="B239" s="16">
        <f t="shared" si="49"/>
        <v>229</v>
      </c>
      <c r="C239" s="57"/>
      <c r="D239" s="57"/>
      <c r="E239" s="58"/>
      <c r="F239" s="59"/>
      <c r="G239" s="60"/>
      <c r="H239" s="61"/>
      <c r="I239" s="26">
        <f t="shared" si="41"/>
        <v>0</v>
      </c>
      <c r="J239" s="61"/>
      <c r="K239" s="26">
        <f t="shared" si="42"/>
        <v>0</v>
      </c>
      <c r="L239" s="61"/>
      <c r="M239" s="26">
        <f t="shared" si="43"/>
        <v>0</v>
      </c>
      <c r="N239" s="28">
        <f t="shared" si="44"/>
        <v>0</v>
      </c>
      <c r="O239" s="28">
        <f t="shared" si="45"/>
        <v>0</v>
      </c>
      <c r="P239" s="64"/>
      <c r="Q239" s="66"/>
      <c r="R239" s="42" t="str">
        <f t="shared" si="46"/>
        <v/>
      </c>
      <c r="S239" s="72" t="str">
        <f t="shared" si="47"/>
        <v>未入力</v>
      </c>
      <c r="T239" s="72" t="str">
        <f t="shared" si="48"/>
        <v>未入力</v>
      </c>
    </row>
    <row r="240" spans="2:20" ht="23.55" hidden="1" customHeight="1" outlineLevel="2" x14ac:dyDescent="0.2">
      <c r="B240" s="16">
        <f t="shared" si="49"/>
        <v>230</v>
      </c>
      <c r="C240" s="57"/>
      <c r="D240" s="57"/>
      <c r="E240" s="58"/>
      <c r="F240" s="59"/>
      <c r="G240" s="60"/>
      <c r="H240" s="61"/>
      <c r="I240" s="26">
        <f t="shared" si="41"/>
        <v>0</v>
      </c>
      <c r="J240" s="61"/>
      <c r="K240" s="26">
        <f t="shared" si="42"/>
        <v>0</v>
      </c>
      <c r="L240" s="61"/>
      <c r="M240" s="26">
        <f t="shared" si="43"/>
        <v>0</v>
      </c>
      <c r="N240" s="28">
        <f t="shared" si="44"/>
        <v>0</v>
      </c>
      <c r="O240" s="28">
        <f t="shared" si="45"/>
        <v>0</v>
      </c>
      <c r="P240" s="64"/>
      <c r="Q240" s="66"/>
      <c r="R240" s="42" t="str">
        <f t="shared" si="46"/>
        <v/>
      </c>
      <c r="S240" s="72" t="str">
        <f t="shared" si="47"/>
        <v>未入力</v>
      </c>
      <c r="T240" s="72" t="str">
        <f t="shared" si="48"/>
        <v>未入力</v>
      </c>
    </row>
    <row r="241" spans="2:20" ht="23.55" hidden="1" customHeight="1" outlineLevel="2" x14ac:dyDescent="0.2">
      <c r="B241" s="16">
        <f t="shared" si="49"/>
        <v>231</v>
      </c>
      <c r="C241" s="57"/>
      <c r="D241" s="57"/>
      <c r="E241" s="58"/>
      <c r="F241" s="59"/>
      <c r="G241" s="60"/>
      <c r="H241" s="61"/>
      <c r="I241" s="26">
        <f t="shared" si="41"/>
        <v>0</v>
      </c>
      <c r="J241" s="61"/>
      <c r="K241" s="26">
        <f t="shared" si="42"/>
        <v>0</v>
      </c>
      <c r="L241" s="61"/>
      <c r="M241" s="26">
        <f t="shared" si="43"/>
        <v>0</v>
      </c>
      <c r="N241" s="28">
        <f t="shared" si="44"/>
        <v>0</v>
      </c>
      <c r="O241" s="28">
        <f t="shared" si="45"/>
        <v>0</v>
      </c>
      <c r="P241" s="64"/>
      <c r="Q241" s="66"/>
      <c r="R241" s="42" t="str">
        <f t="shared" si="46"/>
        <v/>
      </c>
      <c r="S241" s="72" t="str">
        <f t="shared" si="47"/>
        <v>未入力</v>
      </c>
      <c r="T241" s="72" t="str">
        <f t="shared" si="48"/>
        <v>未入力</v>
      </c>
    </row>
    <row r="242" spans="2:20" ht="23.55" hidden="1" customHeight="1" outlineLevel="2" x14ac:dyDescent="0.2">
      <c r="B242" s="16">
        <f t="shared" si="49"/>
        <v>232</v>
      </c>
      <c r="C242" s="57"/>
      <c r="D242" s="57"/>
      <c r="E242" s="58"/>
      <c r="F242" s="59"/>
      <c r="G242" s="60"/>
      <c r="H242" s="61"/>
      <c r="I242" s="26">
        <f t="shared" si="41"/>
        <v>0</v>
      </c>
      <c r="J242" s="61"/>
      <c r="K242" s="26">
        <f t="shared" si="42"/>
        <v>0</v>
      </c>
      <c r="L242" s="61"/>
      <c r="M242" s="26">
        <f t="shared" si="43"/>
        <v>0</v>
      </c>
      <c r="N242" s="28">
        <f t="shared" si="44"/>
        <v>0</v>
      </c>
      <c r="O242" s="28">
        <f t="shared" si="45"/>
        <v>0</v>
      </c>
      <c r="P242" s="64"/>
      <c r="Q242" s="66"/>
      <c r="R242" s="42" t="str">
        <f t="shared" si="46"/>
        <v/>
      </c>
      <c r="S242" s="72" t="str">
        <f t="shared" si="47"/>
        <v>未入力</v>
      </c>
      <c r="T242" s="72" t="str">
        <f t="shared" si="48"/>
        <v>未入力</v>
      </c>
    </row>
    <row r="243" spans="2:20" ht="23.55" hidden="1" customHeight="1" outlineLevel="2" x14ac:dyDescent="0.2">
      <c r="B243" s="16">
        <f t="shared" si="49"/>
        <v>233</v>
      </c>
      <c r="C243" s="57"/>
      <c r="D243" s="57"/>
      <c r="E243" s="58"/>
      <c r="F243" s="59"/>
      <c r="G243" s="60"/>
      <c r="H243" s="61"/>
      <c r="I243" s="26">
        <f t="shared" si="41"/>
        <v>0</v>
      </c>
      <c r="J243" s="61"/>
      <c r="K243" s="26">
        <f t="shared" si="42"/>
        <v>0</v>
      </c>
      <c r="L243" s="61"/>
      <c r="M243" s="26">
        <f t="shared" si="43"/>
        <v>0</v>
      </c>
      <c r="N243" s="28">
        <f t="shared" si="44"/>
        <v>0</v>
      </c>
      <c r="O243" s="28">
        <f t="shared" si="45"/>
        <v>0</v>
      </c>
      <c r="P243" s="64"/>
      <c r="Q243" s="66"/>
      <c r="R243" s="42" t="str">
        <f t="shared" si="46"/>
        <v/>
      </c>
      <c r="S243" s="72" t="str">
        <f t="shared" si="47"/>
        <v>未入力</v>
      </c>
      <c r="T243" s="72" t="str">
        <f t="shared" si="48"/>
        <v>未入力</v>
      </c>
    </row>
    <row r="244" spans="2:20" ht="23.55" hidden="1" customHeight="1" outlineLevel="2" x14ac:dyDescent="0.2">
      <c r="B244" s="16">
        <f t="shared" si="49"/>
        <v>234</v>
      </c>
      <c r="C244" s="57"/>
      <c r="D244" s="57"/>
      <c r="E244" s="58"/>
      <c r="F244" s="59"/>
      <c r="G244" s="60"/>
      <c r="H244" s="61"/>
      <c r="I244" s="26">
        <f t="shared" si="41"/>
        <v>0</v>
      </c>
      <c r="J244" s="61"/>
      <c r="K244" s="26">
        <f t="shared" si="42"/>
        <v>0</v>
      </c>
      <c r="L244" s="61"/>
      <c r="M244" s="26">
        <f t="shared" si="43"/>
        <v>0</v>
      </c>
      <c r="N244" s="28">
        <f t="shared" si="44"/>
        <v>0</v>
      </c>
      <c r="O244" s="28">
        <f t="shared" si="45"/>
        <v>0</v>
      </c>
      <c r="P244" s="64"/>
      <c r="Q244" s="66"/>
      <c r="R244" s="42" t="str">
        <f t="shared" si="46"/>
        <v/>
      </c>
      <c r="S244" s="72" t="str">
        <f t="shared" si="47"/>
        <v>未入力</v>
      </c>
      <c r="T244" s="72" t="str">
        <f t="shared" si="48"/>
        <v>未入力</v>
      </c>
    </row>
    <row r="245" spans="2:20" ht="23.55" hidden="1" customHeight="1" outlineLevel="2" x14ac:dyDescent="0.2">
      <c r="B245" s="16">
        <f t="shared" si="49"/>
        <v>235</v>
      </c>
      <c r="C245" s="57"/>
      <c r="D245" s="57"/>
      <c r="E245" s="58"/>
      <c r="F245" s="59"/>
      <c r="G245" s="60"/>
      <c r="H245" s="61"/>
      <c r="I245" s="26">
        <f t="shared" si="41"/>
        <v>0</v>
      </c>
      <c r="J245" s="61"/>
      <c r="K245" s="26">
        <f t="shared" si="42"/>
        <v>0</v>
      </c>
      <c r="L245" s="61"/>
      <c r="M245" s="26">
        <f t="shared" si="43"/>
        <v>0</v>
      </c>
      <c r="N245" s="28">
        <f t="shared" si="44"/>
        <v>0</v>
      </c>
      <c r="O245" s="28">
        <f t="shared" si="45"/>
        <v>0</v>
      </c>
      <c r="P245" s="64"/>
      <c r="Q245" s="66"/>
      <c r="R245" s="42" t="str">
        <f t="shared" si="46"/>
        <v/>
      </c>
      <c r="S245" s="72" t="str">
        <f t="shared" si="47"/>
        <v>未入力</v>
      </c>
      <c r="T245" s="72" t="str">
        <f t="shared" si="48"/>
        <v>未入力</v>
      </c>
    </row>
    <row r="246" spans="2:20" ht="23.55" hidden="1" customHeight="1" outlineLevel="2" x14ac:dyDescent="0.2">
      <c r="B246" s="16">
        <f t="shared" si="49"/>
        <v>236</v>
      </c>
      <c r="C246" s="57"/>
      <c r="D246" s="57"/>
      <c r="E246" s="58"/>
      <c r="F246" s="59"/>
      <c r="G246" s="60"/>
      <c r="H246" s="61"/>
      <c r="I246" s="26">
        <f t="shared" si="41"/>
        <v>0</v>
      </c>
      <c r="J246" s="61"/>
      <c r="K246" s="26">
        <f t="shared" si="42"/>
        <v>0</v>
      </c>
      <c r="L246" s="61"/>
      <c r="M246" s="26">
        <f t="shared" si="43"/>
        <v>0</v>
      </c>
      <c r="N246" s="28">
        <f t="shared" si="44"/>
        <v>0</v>
      </c>
      <c r="O246" s="28">
        <f t="shared" si="45"/>
        <v>0</v>
      </c>
      <c r="P246" s="64"/>
      <c r="Q246" s="66"/>
      <c r="R246" s="42" t="str">
        <f t="shared" si="46"/>
        <v/>
      </c>
      <c r="S246" s="72" t="str">
        <f t="shared" si="47"/>
        <v>未入力</v>
      </c>
      <c r="T246" s="72" t="str">
        <f t="shared" si="48"/>
        <v>未入力</v>
      </c>
    </row>
    <row r="247" spans="2:20" ht="23.55" hidden="1" customHeight="1" outlineLevel="2" x14ac:dyDescent="0.2">
      <c r="B247" s="16">
        <f t="shared" si="49"/>
        <v>237</v>
      </c>
      <c r="C247" s="57"/>
      <c r="D247" s="57"/>
      <c r="E247" s="58"/>
      <c r="F247" s="59"/>
      <c r="G247" s="60"/>
      <c r="H247" s="61"/>
      <c r="I247" s="26">
        <f t="shared" si="41"/>
        <v>0</v>
      </c>
      <c r="J247" s="61"/>
      <c r="K247" s="26">
        <f t="shared" si="42"/>
        <v>0</v>
      </c>
      <c r="L247" s="61"/>
      <c r="M247" s="26">
        <f t="shared" si="43"/>
        <v>0</v>
      </c>
      <c r="N247" s="28">
        <f t="shared" si="44"/>
        <v>0</v>
      </c>
      <c r="O247" s="28">
        <f t="shared" si="45"/>
        <v>0</v>
      </c>
      <c r="P247" s="64"/>
      <c r="Q247" s="66"/>
      <c r="R247" s="42" t="str">
        <f t="shared" si="46"/>
        <v/>
      </c>
      <c r="S247" s="72" t="str">
        <f t="shared" si="47"/>
        <v>未入力</v>
      </c>
      <c r="T247" s="72" t="str">
        <f t="shared" si="48"/>
        <v>未入力</v>
      </c>
    </row>
    <row r="248" spans="2:20" ht="23.55" hidden="1" customHeight="1" outlineLevel="2" x14ac:dyDescent="0.2">
      <c r="B248" s="16">
        <f t="shared" si="49"/>
        <v>238</v>
      </c>
      <c r="C248" s="57"/>
      <c r="D248" s="57"/>
      <c r="E248" s="58"/>
      <c r="F248" s="59"/>
      <c r="G248" s="60"/>
      <c r="H248" s="61"/>
      <c r="I248" s="26">
        <f t="shared" si="41"/>
        <v>0</v>
      </c>
      <c r="J248" s="61"/>
      <c r="K248" s="26">
        <f t="shared" si="42"/>
        <v>0</v>
      </c>
      <c r="L248" s="61"/>
      <c r="M248" s="26">
        <f t="shared" si="43"/>
        <v>0</v>
      </c>
      <c r="N248" s="28">
        <f t="shared" si="44"/>
        <v>0</v>
      </c>
      <c r="O248" s="28">
        <f t="shared" si="45"/>
        <v>0</v>
      </c>
      <c r="P248" s="64"/>
      <c r="Q248" s="66"/>
      <c r="R248" s="42" t="str">
        <f t="shared" si="46"/>
        <v/>
      </c>
      <c r="S248" s="72" t="str">
        <f t="shared" si="47"/>
        <v>未入力</v>
      </c>
      <c r="T248" s="72" t="str">
        <f t="shared" si="48"/>
        <v>未入力</v>
      </c>
    </row>
    <row r="249" spans="2:20" ht="23.55" hidden="1" customHeight="1" outlineLevel="2" x14ac:dyDescent="0.2">
      <c r="B249" s="16">
        <f t="shared" si="49"/>
        <v>239</v>
      </c>
      <c r="C249" s="57"/>
      <c r="D249" s="57"/>
      <c r="E249" s="58"/>
      <c r="F249" s="59"/>
      <c r="G249" s="60"/>
      <c r="H249" s="61"/>
      <c r="I249" s="26">
        <f t="shared" si="41"/>
        <v>0</v>
      </c>
      <c r="J249" s="61"/>
      <c r="K249" s="26">
        <f t="shared" si="42"/>
        <v>0</v>
      </c>
      <c r="L249" s="61"/>
      <c r="M249" s="26">
        <f t="shared" si="43"/>
        <v>0</v>
      </c>
      <c r="N249" s="28">
        <f t="shared" si="44"/>
        <v>0</v>
      </c>
      <c r="O249" s="28">
        <f t="shared" si="45"/>
        <v>0</v>
      </c>
      <c r="P249" s="64"/>
      <c r="Q249" s="66"/>
      <c r="R249" s="42" t="str">
        <f t="shared" si="46"/>
        <v/>
      </c>
      <c r="S249" s="72" t="str">
        <f t="shared" si="47"/>
        <v>未入力</v>
      </c>
      <c r="T249" s="72" t="str">
        <f t="shared" si="48"/>
        <v>未入力</v>
      </c>
    </row>
    <row r="250" spans="2:20" ht="23.55" hidden="1" customHeight="1" outlineLevel="2" x14ac:dyDescent="0.2">
      <c r="B250" s="16">
        <f t="shared" si="49"/>
        <v>240</v>
      </c>
      <c r="C250" s="57"/>
      <c r="D250" s="57"/>
      <c r="E250" s="58"/>
      <c r="F250" s="59"/>
      <c r="G250" s="60"/>
      <c r="H250" s="61"/>
      <c r="I250" s="26">
        <f t="shared" si="41"/>
        <v>0</v>
      </c>
      <c r="J250" s="61"/>
      <c r="K250" s="26">
        <f t="shared" si="42"/>
        <v>0</v>
      </c>
      <c r="L250" s="61"/>
      <c r="M250" s="26">
        <f t="shared" si="43"/>
        <v>0</v>
      </c>
      <c r="N250" s="28">
        <f t="shared" si="44"/>
        <v>0</v>
      </c>
      <c r="O250" s="28">
        <f t="shared" si="45"/>
        <v>0</v>
      </c>
      <c r="P250" s="64"/>
      <c r="Q250" s="66"/>
      <c r="R250" s="42" t="str">
        <f t="shared" si="46"/>
        <v/>
      </c>
      <c r="S250" s="72" t="str">
        <f t="shared" si="47"/>
        <v>未入力</v>
      </c>
      <c r="T250" s="72" t="str">
        <f t="shared" si="48"/>
        <v>未入力</v>
      </c>
    </row>
    <row r="251" spans="2:20" ht="23.55" hidden="1" customHeight="1" outlineLevel="2" x14ac:dyDescent="0.2">
      <c r="B251" s="16">
        <f t="shared" si="49"/>
        <v>241</v>
      </c>
      <c r="C251" s="57"/>
      <c r="D251" s="57"/>
      <c r="E251" s="58"/>
      <c r="F251" s="59"/>
      <c r="G251" s="60"/>
      <c r="H251" s="61"/>
      <c r="I251" s="26">
        <f t="shared" ref="I251:I291" si="50">IF(H251="有",0.2,0)</f>
        <v>0</v>
      </c>
      <c r="J251" s="61"/>
      <c r="K251" s="26">
        <f t="shared" ref="K251:K291" si="51">IF(J251="有",0.6,0)</f>
        <v>0</v>
      </c>
      <c r="L251" s="61"/>
      <c r="M251" s="26">
        <f t="shared" ref="M251:M291" si="52">IF(L251="有",0.2,0)</f>
        <v>0</v>
      </c>
      <c r="N251" s="28">
        <f t="shared" ref="N251:N291" si="53">I251+K251+M251</f>
        <v>0</v>
      </c>
      <c r="O251" s="28">
        <f t="shared" ref="O251:O291" si="54">F251*N251</f>
        <v>0</v>
      </c>
      <c r="P251" s="64"/>
      <c r="Q251" s="66"/>
      <c r="R251" s="42" t="str">
        <f t="shared" ref="R251:R291" si="55">D251&amp;E251</f>
        <v/>
      </c>
      <c r="S251" s="72" t="str">
        <f t="shared" si="47"/>
        <v>未入力</v>
      </c>
      <c r="T251" s="72" t="str">
        <f t="shared" si="48"/>
        <v>未入力</v>
      </c>
    </row>
    <row r="252" spans="2:20" ht="23.55" hidden="1" customHeight="1" outlineLevel="2" x14ac:dyDescent="0.2">
      <c r="B252" s="16">
        <f t="shared" si="49"/>
        <v>242</v>
      </c>
      <c r="C252" s="57"/>
      <c r="D252" s="57"/>
      <c r="E252" s="58"/>
      <c r="F252" s="59"/>
      <c r="G252" s="60"/>
      <c r="H252" s="61"/>
      <c r="I252" s="26">
        <f t="shared" si="50"/>
        <v>0</v>
      </c>
      <c r="J252" s="61"/>
      <c r="K252" s="26">
        <f t="shared" si="51"/>
        <v>0</v>
      </c>
      <c r="L252" s="61"/>
      <c r="M252" s="26">
        <f t="shared" si="52"/>
        <v>0</v>
      </c>
      <c r="N252" s="28">
        <f t="shared" si="53"/>
        <v>0</v>
      </c>
      <c r="O252" s="28">
        <f t="shared" si="54"/>
        <v>0</v>
      </c>
      <c r="P252" s="64"/>
      <c r="Q252" s="66"/>
      <c r="R252" s="42" t="str">
        <f t="shared" si="55"/>
        <v/>
      </c>
      <c r="S252" s="72" t="str">
        <f t="shared" si="47"/>
        <v>未入力</v>
      </c>
      <c r="T252" s="72" t="str">
        <f t="shared" si="48"/>
        <v>未入力</v>
      </c>
    </row>
    <row r="253" spans="2:20" ht="23.55" hidden="1" customHeight="1" outlineLevel="2" x14ac:dyDescent="0.2">
      <c r="B253" s="16">
        <f t="shared" si="49"/>
        <v>243</v>
      </c>
      <c r="C253" s="57"/>
      <c r="D253" s="57"/>
      <c r="E253" s="58"/>
      <c r="F253" s="59"/>
      <c r="G253" s="60"/>
      <c r="H253" s="61"/>
      <c r="I253" s="26">
        <f t="shared" si="50"/>
        <v>0</v>
      </c>
      <c r="J253" s="61"/>
      <c r="K253" s="26">
        <f t="shared" si="51"/>
        <v>0</v>
      </c>
      <c r="L253" s="61"/>
      <c r="M253" s="26">
        <f t="shared" si="52"/>
        <v>0</v>
      </c>
      <c r="N253" s="28">
        <f t="shared" si="53"/>
        <v>0</v>
      </c>
      <c r="O253" s="28">
        <f t="shared" si="54"/>
        <v>0</v>
      </c>
      <c r="P253" s="64"/>
      <c r="Q253" s="66"/>
      <c r="R253" s="42" t="str">
        <f t="shared" si="55"/>
        <v/>
      </c>
      <c r="S253" s="72" t="str">
        <f t="shared" si="47"/>
        <v>未入力</v>
      </c>
      <c r="T253" s="72" t="str">
        <f t="shared" si="48"/>
        <v>未入力</v>
      </c>
    </row>
    <row r="254" spans="2:20" ht="23.55" hidden="1" customHeight="1" outlineLevel="2" x14ac:dyDescent="0.2">
      <c r="B254" s="16">
        <f t="shared" si="49"/>
        <v>244</v>
      </c>
      <c r="C254" s="57"/>
      <c r="D254" s="57"/>
      <c r="E254" s="58"/>
      <c r="F254" s="59"/>
      <c r="G254" s="60"/>
      <c r="H254" s="61"/>
      <c r="I254" s="26">
        <f t="shared" si="50"/>
        <v>0</v>
      </c>
      <c r="J254" s="61"/>
      <c r="K254" s="26">
        <f t="shared" si="51"/>
        <v>0</v>
      </c>
      <c r="L254" s="61"/>
      <c r="M254" s="26">
        <f t="shared" si="52"/>
        <v>0</v>
      </c>
      <c r="N254" s="28">
        <f t="shared" si="53"/>
        <v>0</v>
      </c>
      <c r="O254" s="28">
        <f t="shared" si="54"/>
        <v>0</v>
      </c>
      <c r="P254" s="64"/>
      <c r="Q254" s="66"/>
      <c r="R254" s="42" t="str">
        <f t="shared" si="55"/>
        <v/>
      </c>
      <c r="S254" s="72" t="str">
        <f t="shared" si="47"/>
        <v>未入力</v>
      </c>
      <c r="T254" s="72" t="str">
        <f t="shared" si="48"/>
        <v>未入力</v>
      </c>
    </row>
    <row r="255" spans="2:20" ht="23.55" hidden="1" customHeight="1" outlineLevel="2" x14ac:dyDescent="0.2">
      <c r="B255" s="16">
        <f t="shared" si="49"/>
        <v>245</v>
      </c>
      <c r="C255" s="57"/>
      <c r="D255" s="57"/>
      <c r="E255" s="58"/>
      <c r="F255" s="59"/>
      <c r="G255" s="60"/>
      <c r="H255" s="61"/>
      <c r="I255" s="26">
        <f t="shared" si="50"/>
        <v>0</v>
      </c>
      <c r="J255" s="61"/>
      <c r="K255" s="26">
        <f t="shared" si="51"/>
        <v>0</v>
      </c>
      <c r="L255" s="61"/>
      <c r="M255" s="26">
        <f t="shared" si="52"/>
        <v>0</v>
      </c>
      <c r="N255" s="28">
        <f t="shared" si="53"/>
        <v>0</v>
      </c>
      <c r="O255" s="28">
        <f t="shared" si="54"/>
        <v>0</v>
      </c>
      <c r="P255" s="64"/>
      <c r="Q255" s="66"/>
      <c r="R255" s="42" t="str">
        <f t="shared" si="55"/>
        <v/>
      </c>
      <c r="S255" s="72" t="str">
        <f t="shared" si="47"/>
        <v>未入力</v>
      </c>
      <c r="T255" s="72" t="str">
        <f t="shared" si="48"/>
        <v>未入力</v>
      </c>
    </row>
    <row r="256" spans="2:20" ht="23.55" hidden="1" customHeight="1" outlineLevel="2" x14ac:dyDescent="0.2">
      <c r="B256" s="16">
        <f t="shared" si="49"/>
        <v>246</v>
      </c>
      <c r="C256" s="57"/>
      <c r="D256" s="57"/>
      <c r="E256" s="58"/>
      <c r="F256" s="59"/>
      <c r="G256" s="60"/>
      <c r="H256" s="61"/>
      <c r="I256" s="26">
        <f t="shared" si="50"/>
        <v>0</v>
      </c>
      <c r="J256" s="61"/>
      <c r="K256" s="26">
        <f t="shared" si="51"/>
        <v>0</v>
      </c>
      <c r="L256" s="61"/>
      <c r="M256" s="26">
        <f t="shared" si="52"/>
        <v>0</v>
      </c>
      <c r="N256" s="28">
        <f t="shared" si="53"/>
        <v>0</v>
      </c>
      <c r="O256" s="28">
        <f t="shared" si="54"/>
        <v>0</v>
      </c>
      <c r="P256" s="64"/>
      <c r="Q256" s="66"/>
      <c r="R256" s="42" t="str">
        <f t="shared" si="55"/>
        <v/>
      </c>
      <c r="S256" s="72" t="str">
        <f t="shared" si="47"/>
        <v>未入力</v>
      </c>
      <c r="T256" s="72" t="str">
        <f t="shared" si="48"/>
        <v>未入力</v>
      </c>
    </row>
    <row r="257" spans="2:20" ht="23.55" hidden="1" customHeight="1" outlineLevel="2" x14ac:dyDescent="0.2">
      <c r="B257" s="16">
        <f t="shared" si="49"/>
        <v>247</v>
      </c>
      <c r="C257" s="57"/>
      <c r="D257" s="57"/>
      <c r="E257" s="58"/>
      <c r="F257" s="59"/>
      <c r="G257" s="60"/>
      <c r="H257" s="61"/>
      <c r="I257" s="26">
        <f t="shared" si="50"/>
        <v>0</v>
      </c>
      <c r="J257" s="61"/>
      <c r="K257" s="26">
        <f t="shared" si="51"/>
        <v>0</v>
      </c>
      <c r="L257" s="61"/>
      <c r="M257" s="26">
        <f t="shared" si="52"/>
        <v>0</v>
      </c>
      <c r="N257" s="28">
        <f t="shared" si="53"/>
        <v>0</v>
      </c>
      <c r="O257" s="28">
        <f t="shared" si="54"/>
        <v>0</v>
      </c>
      <c r="P257" s="64"/>
      <c r="Q257" s="66"/>
      <c r="R257" s="42" t="str">
        <f t="shared" si="55"/>
        <v/>
      </c>
      <c r="S257" s="72" t="str">
        <f t="shared" si="47"/>
        <v>未入力</v>
      </c>
      <c r="T257" s="72" t="str">
        <f t="shared" si="48"/>
        <v>未入力</v>
      </c>
    </row>
    <row r="258" spans="2:20" ht="23.55" hidden="1" customHeight="1" outlineLevel="2" x14ac:dyDescent="0.2">
      <c r="B258" s="16">
        <f t="shared" si="49"/>
        <v>248</v>
      </c>
      <c r="C258" s="57"/>
      <c r="D258" s="57"/>
      <c r="E258" s="58"/>
      <c r="F258" s="59"/>
      <c r="G258" s="60"/>
      <c r="H258" s="61"/>
      <c r="I258" s="26">
        <f t="shared" si="50"/>
        <v>0</v>
      </c>
      <c r="J258" s="61"/>
      <c r="K258" s="26">
        <f t="shared" si="51"/>
        <v>0</v>
      </c>
      <c r="L258" s="61"/>
      <c r="M258" s="26">
        <f t="shared" si="52"/>
        <v>0</v>
      </c>
      <c r="N258" s="28">
        <f t="shared" si="53"/>
        <v>0</v>
      </c>
      <c r="O258" s="28">
        <f t="shared" si="54"/>
        <v>0</v>
      </c>
      <c r="P258" s="64"/>
      <c r="Q258" s="66"/>
      <c r="R258" s="42" t="str">
        <f t="shared" si="55"/>
        <v/>
      </c>
      <c r="S258" s="72" t="str">
        <f t="shared" si="47"/>
        <v>未入力</v>
      </c>
      <c r="T258" s="72" t="str">
        <f t="shared" si="48"/>
        <v>未入力</v>
      </c>
    </row>
    <row r="259" spans="2:20" ht="23.55" hidden="1" customHeight="1" outlineLevel="2" x14ac:dyDescent="0.2">
      <c r="B259" s="16">
        <f t="shared" si="49"/>
        <v>249</v>
      </c>
      <c r="C259" s="57"/>
      <c r="D259" s="57"/>
      <c r="E259" s="58"/>
      <c r="F259" s="59"/>
      <c r="G259" s="60"/>
      <c r="H259" s="61"/>
      <c r="I259" s="26">
        <f t="shared" si="50"/>
        <v>0</v>
      </c>
      <c r="J259" s="61"/>
      <c r="K259" s="26">
        <f t="shared" si="51"/>
        <v>0</v>
      </c>
      <c r="L259" s="61"/>
      <c r="M259" s="26">
        <f t="shared" si="52"/>
        <v>0</v>
      </c>
      <c r="N259" s="28">
        <f t="shared" si="53"/>
        <v>0</v>
      </c>
      <c r="O259" s="28">
        <f t="shared" si="54"/>
        <v>0</v>
      </c>
      <c r="P259" s="64"/>
      <c r="Q259" s="66"/>
      <c r="R259" s="42" t="str">
        <f t="shared" si="55"/>
        <v/>
      </c>
      <c r="S259" s="72" t="str">
        <f t="shared" si="47"/>
        <v>未入力</v>
      </c>
      <c r="T259" s="72" t="str">
        <f t="shared" si="48"/>
        <v>未入力</v>
      </c>
    </row>
    <row r="260" spans="2:20" ht="23.55" hidden="1" customHeight="1" outlineLevel="2" x14ac:dyDescent="0.2">
      <c r="B260" s="16">
        <f t="shared" si="49"/>
        <v>250</v>
      </c>
      <c r="C260" s="57"/>
      <c r="D260" s="57"/>
      <c r="E260" s="58"/>
      <c r="F260" s="59"/>
      <c r="G260" s="60"/>
      <c r="H260" s="61"/>
      <c r="I260" s="26">
        <f t="shared" si="50"/>
        <v>0</v>
      </c>
      <c r="J260" s="61"/>
      <c r="K260" s="26">
        <f t="shared" si="51"/>
        <v>0</v>
      </c>
      <c r="L260" s="61"/>
      <c r="M260" s="26">
        <f t="shared" si="52"/>
        <v>0</v>
      </c>
      <c r="N260" s="28">
        <f t="shared" si="53"/>
        <v>0</v>
      </c>
      <c r="O260" s="28">
        <f t="shared" si="54"/>
        <v>0</v>
      </c>
      <c r="P260" s="64"/>
      <c r="Q260" s="66"/>
      <c r="R260" s="42" t="str">
        <f t="shared" si="55"/>
        <v/>
      </c>
      <c r="S260" s="72" t="str">
        <f t="shared" si="47"/>
        <v>未入力</v>
      </c>
      <c r="T260" s="72" t="str">
        <f t="shared" si="48"/>
        <v>未入力</v>
      </c>
    </row>
    <row r="261" spans="2:20" ht="23.55" hidden="1" customHeight="1" outlineLevel="2" x14ac:dyDescent="0.2">
      <c r="B261" s="16">
        <f t="shared" si="49"/>
        <v>251</v>
      </c>
      <c r="C261" s="57"/>
      <c r="D261" s="57"/>
      <c r="E261" s="58"/>
      <c r="F261" s="59"/>
      <c r="G261" s="60"/>
      <c r="H261" s="61"/>
      <c r="I261" s="26">
        <f t="shared" si="50"/>
        <v>0</v>
      </c>
      <c r="J261" s="61"/>
      <c r="K261" s="26">
        <f t="shared" si="51"/>
        <v>0</v>
      </c>
      <c r="L261" s="61"/>
      <c r="M261" s="26">
        <f t="shared" si="52"/>
        <v>0</v>
      </c>
      <c r="N261" s="28">
        <f t="shared" si="53"/>
        <v>0</v>
      </c>
      <c r="O261" s="28">
        <f t="shared" si="54"/>
        <v>0</v>
      </c>
      <c r="P261" s="64"/>
      <c r="Q261" s="66"/>
      <c r="R261" s="42" t="str">
        <f t="shared" si="55"/>
        <v/>
      </c>
      <c r="S261" s="72" t="str">
        <f t="shared" si="47"/>
        <v>未入力</v>
      </c>
      <c r="T261" s="72" t="str">
        <f t="shared" si="48"/>
        <v>未入力</v>
      </c>
    </row>
    <row r="262" spans="2:20" ht="23.55" hidden="1" customHeight="1" outlineLevel="2" x14ac:dyDescent="0.2">
      <c r="B262" s="16">
        <f t="shared" si="49"/>
        <v>252</v>
      </c>
      <c r="C262" s="57"/>
      <c r="D262" s="57"/>
      <c r="E262" s="58"/>
      <c r="F262" s="59"/>
      <c r="G262" s="60"/>
      <c r="H262" s="61"/>
      <c r="I262" s="26">
        <f t="shared" si="50"/>
        <v>0</v>
      </c>
      <c r="J262" s="61"/>
      <c r="K262" s="26">
        <f t="shared" si="51"/>
        <v>0</v>
      </c>
      <c r="L262" s="61"/>
      <c r="M262" s="26">
        <f t="shared" si="52"/>
        <v>0</v>
      </c>
      <c r="N262" s="28">
        <f t="shared" si="53"/>
        <v>0</v>
      </c>
      <c r="O262" s="28">
        <f t="shared" si="54"/>
        <v>0</v>
      </c>
      <c r="P262" s="64"/>
      <c r="Q262" s="66"/>
      <c r="R262" s="42" t="str">
        <f t="shared" si="55"/>
        <v/>
      </c>
      <c r="S262" s="72" t="str">
        <f t="shared" si="47"/>
        <v>未入力</v>
      </c>
      <c r="T262" s="72" t="str">
        <f t="shared" si="48"/>
        <v>未入力</v>
      </c>
    </row>
    <row r="263" spans="2:20" ht="23.55" hidden="1" customHeight="1" outlineLevel="2" x14ac:dyDescent="0.2">
      <c r="B263" s="16">
        <f t="shared" si="49"/>
        <v>253</v>
      </c>
      <c r="C263" s="57"/>
      <c r="D263" s="57"/>
      <c r="E263" s="58"/>
      <c r="F263" s="59"/>
      <c r="G263" s="60"/>
      <c r="H263" s="61"/>
      <c r="I263" s="26">
        <f t="shared" si="50"/>
        <v>0</v>
      </c>
      <c r="J263" s="61"/>
      <c r="K263" s="26">
        <f t="shared" si="51"/>
        <v>0</v>
      </c>
      <c r="L263" s="61"/>
      <c r="M263" s="26">
        <f t="shared" si="52"/>
        <v>0</v>
      </c>
      <c r="N263" s="28">
        <f t="shared" si="53"/>
        <v>0</v>
      </c>
      <c r="O263" s="28">
        <f t="shared" si="54"/>
        <v>0</v>
      </c>
      <c r="P263" s="64"/>
      <c r="Q263" s="66"/>
      <c r="R263" s="42" t="str">
        <f t="shared" si="55"/>
        <v/>
      </c>
      <c r="S263" s="72" t="str">
        <f t="shared" si="47"/>
        <v>未入力</v>
      </c>
      <c r="T263" s="72" t="str">
        <f t="shared" si="48"/>
        <v>未入力</v>
      </c>
    </row>
    <row r="264" spans="2:20" ht="23.55" hidden="1" customHeight="1" outlineLevel="2" x14ac:dyDescent="0.2">
      <c r="B264" s="16">
        <f t="shared" si="49"/>
        <v>254</v>
      </c>
      <c r="C264" s="57"/>
      <c r="D264" s="57"/>
      <c r="E264" s="58"/>
      <c r="F264" s="59"/>
      <c r="G264" s="60"/>
      <c r="H264" s="61"/>
      <c r="I264" s="26">
        <f t="shared" si="50"/>
        <v>0</v>
      </c>
      <c r="J264" s="61"/>
      <c r="K264" s="26">
        <f t="shared" si="51"/>
        <v>0</v>
      </c>
      <c r="L264" s="61"/>
      <c r="M264" s="26">
        <f t="shared" si="52"/>
        <v>0</v>
      </c>
      <c r="N264" s="28">
        <f t="shared" si="53"/>
        <v>0</v>
      </c>
      <c r="O264" s="28">
        <f t="shared" si="54"/>
        <v>0</v>
      </c>
      <c r="P264" s="64"/>
      <c r="Q264" s="66"/>
      <c r="R264" s="42" t="str">
        <f t="shared" si="55"/>
        <v/>
      </c>
      <c r="S264" s="72" t="str">
        <f t="shared" si="47"/>
        <v>未入力</v>
      </c>
      <c r="T264" s="72" t="str">
        <f t="shared" si="48"/>
        <v>未入力</v>
      </c>
    </row>
    <row r="265" spans="2:20" ht="23.55" hidden="1" customHeight="1" outlineLevel="2" x14ac:dyDescent="0.2">
      <c r="B265" s="16">
        <f t="shared" si="49"/>
        <v>255</v>
      </c>
      <c r="C265" s="57"/>
      <c r="D265" s="57"/>
      <c r="E265" s="58"/>
      <c r="F265" s="59"/>
      <c r="G265" s="60"/>
      <c r="H265" s="61"/>
      <c r="I265" s="26">
        <f t="shared" si="50"/>
        <v>0</v>
      </c>
      <c r="J265" s="61"/>
      <c r="K265" s="26">
        <f t="shared" si="51"/>
        <v>0</v>
      </c>
      <c r="L265" s="61"/>
      <c r="M265" s="26">
        <f t="shared" si="52"/>
        <v>0</v>
      </c>
      <c r="N265" s="28">
        <f t="shared" si="53"/>
        <v>0</v>
      </c>
      <c r="O265" s="28">
        <f t="shared" si="54"/>
        <v>0</v>
      </c>
      <c r="P265" s="64"/>
      <c r="Q265" s="66"/>
      <c r="R265" s="42" t="str">
        <f t="shared" si="55"/>
        <v/>
      </c>
      <c r="S265" s="72" t="str">
        <f t="shared" si="47"/>
        <v>未入力</v>
      </c>
      <c r="T265" s="72" t="str">
        <f t="shared" si="48"/>
        <v>未入力</v>
      </c>
    </row>
    <row r="266" spans="2:20" ht="23.55" hidden="1" customHeight="1" outlineLevel="2" x14ac:dyDescent="0.2">
      <c r="B266" s="16">
        <f t="shared" si="49"/>
        <v>256</v>
      </c>
      <c r="C266" s="57"/>
      <c r="D266" s="57"/>
      <c r="E266" s="58"/>
      <c r="F266" s="59"/>
      <c r="G266" s="60"/>
      <c r="H266" s="61"/>
      <c r="I266" s="26">
        <f t="shared" si="50"/>
        <v>0</v>
      </c>
      <c r="J266" s="61"/>
      <c r="K266" s="26">
        <f t="shared" si="51"/>
        <v>0</v>
      </c>
      <c r="L266" s="61"/>
      <c r="M266" s="26">
        <f t="shared" si="52"/>
        <v>0</v>
      </c>
      <c r="N266" s="28">
        <f t="shared" si="53"/>
        <v>0</v>
      </c>
      <c r="O266" s="28">
        <f t="shared" si="54"/>
        <v>0</v>
      </c>
      <c r="P266" s="64"/>
      <c r="Q266" s="66"/>
      <c r="R266" s="42" t="str">
        <f t="shared" si="55"/>
        <v/>
      </c>
      <c r="S266" s="72" t="str">
        <f t="shared" si="47"/>
        <v>未入力</v>
      </c>
      <c r="T266" s="72" t="str">
        <f t="shared" si="48"/>
        <v>未入力</v>
      </c>
    </row>
    <row r="267" spans="2:20" ht="23.55" hidden="1" customHeight="1" outlineLevel="2" x14ac:dyDescent="0.2">
      <c r="B267" s="16">
        <f t="shared" si="49"/>
        <v>257</v>
      </c>
      <c r="C267" s="57"/>
      <c r="D267" s="57"/>
      <c r="E267" s="58"/>
      <c r="F267" s="59"/>
      <c r="G267" s="60"/>
      <c r="H267" s="61"/>
      <c r="I267" s="26">
        <f t="shared" si="50"/>
        <v>0</v>
      </c>
      <c r="J267" s="61"/>
      <c r="K267" s="26">
        <f t="shared" si="51"/>
        <v>0</v>
      </c>
      <c r="L267" s="61"/>
      <c r="M267" s="26">
        <f t="shared" si="52"/>
        <v>0</v>
      </c>
      <c r="N267" s="28">
        <f t="shared" si="53"/>
        <v>0</v>
      </c>
      <c r="O267" s="28">
        <f t="shared" si="54"/>
        <v>0</v>
      </c>
      <c r="P267" s="64"/>
      <c r="Q267" s="66"/>
      <c r="R267" s="42" t="str">
        <f t="shared" si="55"/>
        <v/>
      </c>
      <c r="S267" s="72" t="str">
        <f t="shared" ref="S267:S330" si="56">IF(R267="","未入力",IF(COUNTIF(R:R,R267)&gt;1,"重複あり","重複なし"))</f>
        <v>未入力</v>
      </c>
      <c r="T267" s="72" t="str">
        <f t="shared" ref="T267:T330" si="57">IF(P267="","未入力",IF(AND($R$5&lt;=P267,P267&lt;=$R$6),"期間内","期間外"))</f>
        <v>未入力</v>
      </c>
    </row>
    <row r="268" spans="2:20" ht="23.55" hidden="1" customHeight="1" outlineLevel="2" x14ac:dyDescent="0.2">
      <c r="B268" s="16">
        <f t="shared" si="49"/>
        <v>258</v>
      </c>
      <c r="C268" s="57"/>
      <c r="D268" s="57"/>
      <c r="E268" s="58"/>
      <c r="F268" s="59"/>
      <c r="G268" s="60"/>
      <c r="H268" s="61"/>
      <c r="I268" s="26">
        <f t="shared" si="50"/>
        <v>0</v>
      </c>
      <c r="J268" s="61"/>
      <c r="K268" s="26">
        <f t="shared" si="51"/>
        <v>0</v>
      </c>
      <c r="L268" s="61"/>
      <c r="M268" s="26">
        <f t="shared" si="52"/>
        <v>0</v>
      </c>
      <c r="N268" s="28">
        <f t="shared" si="53"/>
        <v>0</v>
      </c>
      <c r="O268" s="28">
        <f t="shared" si="54"/>
        <v>0</v>
      </c>
      <c r="P268" s="64"/>
      <c r="Q268" s="66"/>
      <c r="R268" s="42" t="str">
        <f t="shared" si="55"/>
        <v/>
      </c>
      <c r="S268" s="72" t="str">
        <f t="shared" si="56"/>
        <v>未入力</v>
      </c>
      <c r="T268" s="72" t="str">
        <f t="shared" si="57"/>
        <v>未入力</v>
      </c>
    </row>
    <row r="269" spans="2:20" ht="23.55" hidden="1" customHeight="1" outlineLevel="2" x14ac:dyDescent="0.2">
      <c r="B269" s="16">
        <f t="shared" si="49"/>
        <v>259</v>
      </c>
      <c r="C269" s="57"/>
      <c r="D269" s="57"/>
      <c r="E269" s="58"/>
      <c r="F269" s="59"/>
      <c r="G269" s="60"/>
      <c r="H269" s="61"/>
      <c r="I269" s="26">
        <f t="shared" si="50"/>
        <v>0</v>
      </c>
      <c r="J269" s="61"/>
      <c r="K269" s="26">
        <f t="shared" si="51"/>
        <v>0</v>
      </c>
      <c r="L269" s="61"/>
      <c r="M269" s="26">
        <f t="shared" si="52"/>
        <v>0</v>
      </c>
      <c r="N269" s="28">
        <f t="shared" si="53"/>
        <v>0</v>
      </c>
      <c r="O269" s="28">
        <f t="shared" si="54"/>
        <v>0</v>
      </c>
      <c r="P269" s="64"/>
      <c r="Q269" s="66"/>
      <c r="R269" s="42" t="str">
        <f t="shared" si="55"/>
        <v/>
      </c>
      <c r="S269" s="72" t="str">
        <f t="shared" si="56"/>
        <v>未入力</v>
      </c>
      <c r="T269" s="72" t="str">
        <f t="shared" si="57"/>
        <v>未入力</v>
      </c>
    </row>
    <row r="270" spans="2:20" ht="23.55" hidden="1" customHeight="1" outlineLevel="2" x14ac:dyDescent="0.2">
      <c r="B270" s="16">
        <f t="shared" ref="B270:B333" si="58">+B269+1</f>
        <v>260</v>
      </c>
      <c r="C270" s="57"/>
      <c r="D270" s="57"/>
      <c r="E270" s="58"/>
      <c r="F270" s="59"/>
      <c r="G270" s="60"/>
      <c r="H270" s="61"/>
      <c r="I270" s="26">
        <f t="shared" si="50"/>
        <v>0</v>
      </c>
      <c r="J270" s="61"/>
      <c r="K270" s="26">
        <f t="shared" si="51"/>
        <v>0</v>
      </c>
      <c r="L270" s="61"/>
      <c r="M270" s="26">
        <f t="shared" si="52"/>
        <v>0</v>
      </c>
      <c r="N270" s="28">
        <f t="shared" si="53"/>
        <v>0</v>
      </c>
      <c r="O270" s="28">
        <f t="shared" si="54"/>
        <v>0</v>
      </c>
      <c r="P270" s="64"/>
      <c r="Q270" s="66"/>
      <c r="R270" s="42" t="str">
        <f t="shared" si="55"/>
        <v/>
      </c>
      <c r="S270" s="72" t="str">
        <f t="shared" si="56"/>
        <v>未入力</v>
      </c>
      <c r="T270" s="72" t="str">
        <f t="shared" si="57"/>
        <v>未入力</v>
      </c>
    </row>
    <row r="271" spans="2:20" ht="23.55" hidden="1" customHeight="1" outlineLevel="2" x14ac:dyDescent="0.2">
      <c r="B271" s="16">
        <f t="shared" si="58"/>
        <v>261</v>
      </c>
      <c r="C271" s="57"/>
      <c r="D271" s="57"/>
      <c r="E271" s="58"/>
      <c r="F271" s="59"/>
      <c r="G271" s="60"/>
      <c r="H271" s="61"/>
      <c r="I271" s="26">
        <f t="shared" si="50"/>
        <v>0</v>
      </c>
      <c r="J271" s="61"/>
      <c r="K271" s="26">
        <f t="shared" si="51"/>
        <v>0</v>
      </c>
      <c r="L271" s="61"/>
      <c r="M271" s="26">
        <f t="shared" si="52"/>
        <v>0</v>
      </c>
      <c r="N271" s="28">
        <f t="shared" si="53"/>
        <v>0</v>
      </c>
      <c r="O271" s="28">
        <f t="shared" si="54"/>
        <v>0</v>
      </c>
      <c r="P271" s="64"/>
      <c r="Q271" s="66"/>
      <c r="R271" s="42" t="str">
        <f t="shared" si="55"/>
        <v/>
      </c>
      <c r="S271" s="72" t="str">
        <f t="shared" si="56"/>
        <v>未入力</v>
      </c>
      <c r="T271" s="72" t="str">
        <f t="shared" si="57"/>
        <v>未入力</v>
      </c>
    </row>
    <row r="272" spans="2:20" ht="23.55" hidden="1" customHeight="1" outlineLevel="2" x14ac:dyDescent="0.2">
      <c r="B272" s="16">
        <f t="shared" si="58"/>
        <v>262</v>
      </c>
      <c r="C272" s="57"/>
      <c r="D272" s="57"/>
      <c r="E272" s="58"/>
      <c r="F272" s="59"/>
      <c r="G272" s="60"/>
      <c r="H272" s="61"/>
      <c r="I272" s="26">
        <f t="shared" si="50"/>
        <v>0</v>
      </c>
      <c r="J272" s="61"/>
      <c r="K272" s="26">
        <f t="shared" si="51"/>
        <v>0</v>
      </c>
      <c r="L272" s="61"/>
      <c r="M272" s="26">
        <f t="shared" si="52"/>
        <v>0</v>
      </c>
      <c r="N272" s="28">
        <f t="shared" si="53"/>
        <v>0</v>
      </c>
      <c r="O272" s="28">
        <f t="shared" si="54"/>
        <v>0</v>
      </c>
      <c r="P272" s="64"/>
      <c r="Q272" s="66"/>
      <c r="R272" s="42" t="str">
        <f t="shared" si="55"/>
        <v/>
      </c>
      <c r="S272" s="72" t="str">
        <f t="shared" si="56"/>
        <v>未入力</v>
      </c>
      <c r="T272" s="72" t="str">
        <f t="shared" si="57"/>
        <v>未入力</v>
      </c>
    </row>
    <row r="273" spans="2:20" ht="23.55" hidden="1" customHeight="1" outlineLevel="2" x14ac:dyDescent="0.2">
      <c r="B273" s="16">
        <f t="shared" si="58"/>
        <v>263</v>
      </c>
      <c r="C273" s="57"/>
      <c r="D273" s="57"/>
      <c r="E273" s="58"/>
      <c r="F273" s="59"/>
      <c r="G273" s="60"/>
      <c r="H273" s="61"/>
      <c r="I273" s="26">
        <f t="shared" si="50"/>
        <v>0</v>
      </c>
      <c r="J273" s="61"/>
      <c r="K273" s="26">
        <f t="shared" si="51"/>
        <v>0</v>
      </c>
      <c r="L273" s="61"/>
      <c r="M273" s="26">
        <f t="shared" si="52"/>
        <v>0</v>
      </c>
      <c r="N273" s="28">
        <f t="shared" si="53"/>
        <v>0</v>
      </c>
      <c r="O273" s="28">
        <f t="shared" si="54"/>
        <v>0</v>
      </c>
      <c r="P273" s="64"/>
      <c r="Q273" s="66"/>
      <c r="R273" s="42" t="str">
        <f t="shared" si="55"/>
        <v/>
      </c>
      <c r="S273" s="72" t="str">
        <f t="shared" si="56"/>
        <v>未入力</v>
      </c>
      <c r="T273" s="72" t="str">
        <f t="shared" si="57"/>
        <v>未入力</v>
      </c>
    </row>
    <row r="274" spans="2:20" ht="23.55" hidden="1" customHeight="1" outlineLevel="2" x14ac:dyDescent="0.2">
      <c r="B274" s="16">
        <f t="shared" si="58"/>
        <v>264</v>
      </c>
      <c r="C274" s="57"/>
      <c r="D274" s="57"/>
      <c r="E274" s="58"/>
      <c r="F274" s="59"/>
      <c r="G274" s="60"/>
      <c r="H274" s="61"/>
      <c r="I274" s="26">
        <f t="shared" si="50"/>
        <v>0</v>
      </c>
      <c r="J274" s="61"/>
      <c r="K274" s="26">
        <f t="shared" si="51"/>
        <v>0</v>
      </c>
      <c r="L274" s="61"/>
      <c r="M274" s="26">
        <f t="shared" si="52"/>
        <v>0</v>
      </c>
      <c r="N274" s="28">
        <f t="shared" si="53"/>
        <v>0</v>
      </c>
      <c r="O274" s="28">
        <f t="shared" si="54"/>
        <v>0</v>
      </c>
      <c r="P274" s="64"/>
      <c r="Q274" s="66"/>
      <c r="R274" s="42" t="str">
        <f t="shared" si="55"/>
        <v/>
      </c>
      <c r="S274" s="72" t="str">
        <f t="shared" si="56"/>
        <v>未入力</v>
      </c>
      <c r="T274" s="72" t="str">
        <f t="shared" si="57"/>
        <v>未入力</v>
      </c>
    </row>
    <row r="275" spans="2:20" ht="23.55" hidden="1" customHeight="1" outlineLevel="2" x14ac:dyDescent="0.2">
      <c r="B275" s="16">
        <f t="shared" si="58"/>
        <v>265</v>
      </c>
      <c r="C275" s="57"/>
      <c r="D275" s="57"/>
      <c r="E275" s="58"/>
      <c r="F275" s="59"/>
      <c r="G275" s="60"/>
      <c r="H275" s="61"/>
      <c r="I275" s="26">
        <f t="shared" si="50"/>
        <v>0</v>
      </c>
      <c r="J275" s="61"/>
      <c r="K275" s="26">
        <f t="shared" si="51"/>
        <v>0</v>
      </c>
      <c r="L275" s="61"/>
      <c r="M275" s="26">
        <f t="shared" si="52"/>
        <v>0</v>
      </c>
      <c r="N275" s="28">
        <f t="shared" si="53"/>
        <v>0</v>
      </c>
      <c r="O275" s="28">
        <f t="shared" si="54"/>
        <v>0</v>
      </c>
      <c r="P275" s="64"/>
      <c r="Q275" s="66"/>
      <c r="R275" s="42" t="str">
        <f t="shared" si="55"/>
        <v/>
      </c>
      <c r="S275" s="72" t="str">
        <f t="shared" si="56"/>
        <v>未入力</v>
      </c>
      <c r="T275" s="72" t="str">
        <f t="shared" si="57"/>
        <v>未入力</v>
      </c>
    </row>
    <row r="276" spans="2:20" ht="23.55" hidden="1" customHeight="1" outlineLevel="2" x14ac:dyDescent="0.2">
      <c r="B276" s="16">
        <f t="shared" si="58"/>
        <v>266</v>
      </c>
      <c r="C276" s="57"/>
      <c r="D276" s="57"/>
      <c r="E276" s="58"/>
      <c r="F276" s="59"/>
      <c r="G276" s="60"/>
      <c r="H276" s="61"/>
      <c r="I276" s="26">
        <f t="shared" si="50"/>
        <v>0</v>
      </c>
      <c r="J276" s="61"/>
      <c r="K276" s="26">
        <f t="shared" si="51"/>
        <v>0</v>
      </c>
      <c r="L276" s="61"/>
      <c r="M276" s="26">
        <f t="shared" si="52"/>
        <v>0</v>
      </c>
      <c r="N276" s="28">
        <f t="shared" si="53"/>
        <v>0</v>
      </c>
      <c r="O276" s="28">
        <f t="shared" si="54"/>
        <v>0</v>
      </c>
      <c r="P276" s="64"/>
      <c r="Q276" s="66"/>
      <c r="R276" s="42" t="str">
        <f t="shared" si="55"/>
        <v/>
      </c>
      <c r="S276" s="72" t="str">
        <f t="shared" si="56"/>
        <v>未入力</v>
      </c>
      <c r="T276" s="72" t="str">
        <f t="shared" si="57"/>
        <v>未入力</v>
      </c>
    </row>
    <row r="277" spans="2:20" ht="23.55" hidden="1" customHeight="1" outlineLevel="2" x14ac:dyDescent="0.2">
      <c r="B277" s="16">
        <f t="shared" si="58"/>
        <v>267</v>
      </c>
      <c r="C277" s="57"/>
      <c r="D277" s="57"/>
      <c r="E277" s="58"/>
      <c r="F277" s="59"/>
      <c r="G277" s="60"/>
      <c r="H277" s="61"/>
      <c r="I277" s="26">
        <f t="shared" si="50"/>
        <v>0</v>
      </c>
      <c r="J277" s="61"/>
      <c r="K277" s="26">
        <f t="shared" si="51"/>
        <v>0</v>
      </c>
      <c r="L277" s="61"/>
      <c r="M277" s="26">
        <f t="shared" si="52"/>
        <v>0</v>
      </c>
      <c r="N277" s="28">
        <f t="shared" si="53"/>
        <v>0</v>
      </c>
      <c r="O277" s="28">
        <f t="shared" si="54"/>
        <v>0</v>
      </c>
      <c r="P277" s="64"/>
      <c r="Q277" s="66"/>
      <c r="R277" s="42" t="str">
        <f t="shared" si="55"/>
        <v/>
      </c>
      <c r="S277" s="72" t="str">
        <f t="shared" si="56"/>
        <v>未入力</v>
      </c>
      <c r="T277" s="72" t="str">
        <f t="shared" si="57"/>
        <v>未入力</v>
      </c>
    </row>
    <row r="278" spans="2:20" ht="23.55" hidden="1" customHeight="1" outlineLevel="2" x14ac:dyDescent="0.2">
      <c r="B278" s="16">
        <f t="shared" si="58"/>
        <v>268</v>
      </c>
      <c r="C278" s="57"/>
      <c r="D278" s="57"/>
      <c r="E278" s="58"/>
      <c r="F278" s="59"/>
      <c r="G278" s="60"/>
      <c r="H278" s="61"/>
      <c r="I278" s="26">
        <f t="shared" si="50"/>
        <v>0</v>
      </c>
      <c r="J278" s="61"/>
      <c r="K278" s="26">
        <f t="shared" si="51"/>
        <v>0</v>
      </c>
      <c r="L278" s="61"/>
      <c r="M278" s="26">
        <f t="shared" si="52"/>
        <v>0</v>
      </c>
      <c r="N278" s="28">
        <f t="shared" si="53"/>
        <v>0</v>
      </c>
      <c r="O278" s="28">
        <f t="shared" si="54"/>
        <v>0</v>
      </c>
      <c r="P278" s="64"/>
      <c r="Q278" s="66"/>
      <c r="R278" s="42" t="str">
        <f t="shared" si="55"/>
        <v/>
      </c>
      <c r="S278" s="72" t="str">
        <f t="shared" si="56"/>
        <v>未入力</v>
      </c>
      <c r="T278" s="72" t="str">
        <f t="shared" si="57"/>
        <v>未入力</v>
      </c>
    </row>
    <row r="279" spans="2:20" ht="23.55" hidden="1" customHeight="1" outlineLevel="2" x14ac:dyDescent="0.2">
      <c r="B279" s="16">
        <f t="shared" si="58"/>
        <v>269</v>
      </c>
      <c r="C279" s="57"/>
      <c r="D279" s="57"/>
      <c r="E279" s="58"/>
      <c r="F279" s="59"/>
      <c r="G279" s="60"/>
      <c r="H279" s="61"/>
      <c r="I279" s="26">
        <f t="shared" si="50"/>
        <v>0</v>
      </c>
      <c r="J279" s="61"/>
      <c r="K279" s="26">
        <f t="shared" si="51"/>
        <v>0</v>
      </c>
      <c r="L279" s="61"/>
      <c r="M279" s="26">
        <f t="shared" si="52"/>
        <v>0</v>
      </c>
      <c r="N279" s="28">
        <f t="shared" si="53"/>
        <v>0</v>
      </c>
      <c r="O279" s="28">
        <f t="shared" si="54"/>
        <v>0</v>
      </c>
      <c r="P279" s="64"/>
      <c r="Q279" s="66"/>
      <c r="R279" s="42" t="str">
        <f t="shared" si="55"/>
        <v/>
      </c>
      <c r="S279" s="72" t="str">
        <f t="shared" si="56"/>
        <v>未入力</v>
      </c>
      <c r="T279" s="72" t="str">
        <f t="shared" si="57"/>
        <v>未入力</v>
      </c>
    </row>
    <row r="280" spans="2:20" ht="23.55" hidden="1" customHeight="1" outlineLevel="2" x14ac:dyDescent="0.2">
      <c r="B280" s="16">
        <f t="shared" si="58"/>
        <v>270</v>
      </c>
      <c r="C280" s="57"/>
      <c r="D280" s="57"/>
      <c r="E280" s="58"/>
      <c r="F280" s="59"/>
      <c r="G280" s="60"/>
      <c r="H280" s="61"/>
      <c r="I280" s="26">
        <f t="shared" si="50"/>
        <v>0</v>
      </c>
      <c r="J280" s="61"/>
      <c r="K280" s="26">
        <f t="shared" si="51"/>
        <v>0</v>
      </c>
      <c r="L280" s="61"/>
      <c r="M280" s="26">
        <f t="shared" si="52"/>
        <v>0</v>
      </c>
      <c r="N280" s="28">
        <f t="shared" si="53"/>
        <v>0</v>
      </c>
      <c r="O280" s="28">
        <f t="shared" si="54"/>
        <v>0</v>
      </c>
      <c r="P280" s="64"/>
      <c r="Q280" s="66"/>
      <c r="R280" s="42" t="str">
        <f t="shared" si="55"/>
        <v/>
      </c>
      <c r="S280" s="72" t="str">
        <f t="shared" si="56"/>
        <v>未入力</v>
      </c>
      <c r="T280" s="72" t="str">
        <f t="shared" si="57"/>
        <v>未入力</v>
      </c>
    </row>
    <row r="281" spans="2:20" ht="23.55" hidden="1" customHeight="1" outlineLevel="2" x14ac:dyDescent="0.2">
      <c r="B281" s="16">
        <f t="shared" si="58"/>
        <v>271</v>
      </c>
      <c r="C281" s="57"/>
      <c r="D281" s="57"/>
      <c r="E281" s="58"/>
      <c r="F281" s="59"/>
      <c r="G281" s="60"/>
      <c r="H281" s="61"/>
      <c r="I281" s="26">
        <f t="shared" si="50"/>
        <v>0</v>
      </c>
      <c r="J281" s="61"/>
      <c r="K281" s="26">
        <f t="shared" si="51"/>
        <v>0</v>
      </c>
      <c r="L281" s="61"/>
      <c r="M281" s="26">
        <f t="shared" si="52"/>
        <v>0</v>
      </c>
      <c r="N281" s="28">
        <f t="shared" si="53"/>
        <v>0</v>
      </c>
      <c r="O281" s="28">
        <f t="shared" si="54"/>
        <v>0</v>
      </c>
      <c r="P281" s="64"/>
      <c r="Q281" s="66"/>
      <c r="R281" s="42" t="str">
        <f t="shared" si="55"/>
        <v/>
      </c>
      <c r="S281" s="72" t="str">
        <f t="shared" si="56"/>
        <v>未入力</v>
      </c>
      <c r="T281" s="72" t="str">
        <f t="shared" si="57"/>
        <v>未入力</v>
      </c>
    </row>
    <row r="282" spans="2:20" ht="23.55" hidden="1" customHeight="1" outlineLevel="2" x14ac:dyDescent="0.2">
      <c r="B282" s="16">
        <f t="shared" si="58"/>
        <v>272</v>
      </c>
      <c r="C282" s="57"/>
      <c r="D282" s="57"/>
      <c r="E282" s="58"/>
      <c r="F282" s="59"/>
      <c r="G282" s="60"/>
      <c r="H282" s="61"/>
      <c r="I282" s="26">
        <f t="shared" si="50"/>
        <v>0</v>
      </c>
      <c r="J282" s="61"/>
      <c r="K282" s="26">
        <f t="shared" si="51"/>
        <v>0</v>
      </c>
      <c r="L282" s="61"/>
      <c r="M282" s="26">
        <f t="shared" si="52"/>
        <v>0</v>
      </c>
      <c r="N282" s="28">
        <f t="shared" si="53"/>
        <v>0</v>
      </c>
      <c r="O282" s="28">
        <f t="shared" si="54"/>
        <v>0</v>
      </c>
      <c r="P282" s="64"/>
      <c r="Q282" s="66"/>
      <c r="R282" s="42" t="str">
        <f t="shared" si="55"/>
        <v/>
      </c>
      <c r="S282" s="72" t="str">
        <f t="shared" si="56"/>
        <v>未入力</v>
      </c>
      <c r="T282" s="72" t="str">
        <f t="shared" si="57"/>
        <v>未入力</v>
      </c>
    </row>
    <row r="283" spans="2:20" ht="23.55" hidden="1" customHeight="1" outlineLevel="2" x14ac:dyDescent="0.2">
      <c r="B283" s="16">
        <f t="shared" si="58"/>
        <v>273</v>
      </c>
      <c r="C283" s="57"/>
      <c r="D283" s="57"/>
      <c r="E283" s="58"/>
      <c r="F283" s="59"/>
      <c r="G283" s="60"/>
      <c r="H283" s="61"/>
      <c r="I283" s="26">
        <f t="shared" si="50"/>
        <v>0</v>
      </c>
      <c r="J283" s="61"/>
      <c r="K283" s="26">
        <f t="shared" si="51"/>
        <v>0</v>
      </c>
      <c r="L283" s="61"/>
      <c r="M283" s="26">
        <f t="shared" si="52"/>
        <v>0</v>
      </c>
      <c r="N283" s="28">
        <f t="shared" si="53"/>
        <v>0</v>
      </c>
      <c r="O283" s="28">
        <f t="shared" si="54"/>
        <v>0</v>
      </c>
      <c r="P283" s="64"/>
      <c r="Q283" s="66"/>
      <c r="R283" s="42" t="str">
        <f t="shared" si="55"/>
        <v/>
      </c>
      <c r="S283" s="72" t="str">
        <f t="shared" si="56"/>
        <v>未入力</v>
      </c>
      <c r="T283" s="72" t="str">
        <f t="shared" si="57"/>
        <v>未入力</v>
      </c>
    </row>
    <row r="284" spans="2:20" ht="23.55" hidden="1" customHeight="1" outlineLevel="2" x14ac:dyDescent="0.2">
      <c r="B284" s="16">
        <f t="shared" si="58"/>
        <v>274</v>
      </c>
      <c r="C284" s="57"/>
      <c r="D284" s="57"/>
      <c r="E284" s="58"/>
      <c r="F284" s="59"/>
      <c r="G284" s="60"/>
      <c r="H284" s="61"/>
      <c r="I284" s="26">
        <f t="shared" si="50"/>
        <v>0</v>
      </c>
      <c r="J284" s="61"/>
      <c r="K284" s="26">
        <f t="shared" si="51"/>
        <v>0</v>
      </c>
      <c r="L284" s="61"/>
      <c r="M284" s="26">
        <f t="shared" si="52"/>
        <v>0</v>
      </c>
      <c r="N284" s="28">
        <f t="shared" si="53"/>
        <v>0</v>
      </c>
      <c r="O284" s="28">
        <f t="shared" si="54"/>
        <v>0</v>
      </c>
      <c r="P284" s="64"/>
      <c r="Q284" s="66"/>
      <c r="R284" s="42" t="str">
        <f t="shared" si="55"/>
        <v/>
      </c>
      <c r="S284" s="72" t="str">
        <f t="shared" si="56"/>
        <v>未入力</v>
      </c>
      <c r="T284" s="72" t="str">
        <f t="shared" si="57"/>
        <v>未入力</v>
      </c>
    </row>
    <row r="285" spans="2:20" ht="23.55" hidden="1" customHeight="1" outlineLevel="2" x14ac:dyDescent="0.2">
      <c r="B285" s="16">
        <f t="shared" si="58"/>
        <v>275</v>
      </c>
      <c r="C285" s="57"/>
      <c r="D285" s="57"/>
      <c r="E285" s="58"/>
      <c r="F285" s="59"/>
      <c r="G285" s="60"/>
      <c r="H285" s="61"/>
      <c r="I285" s="26">
        <f t="shared" si="50"/>
        <v>0</v>
      </c>
      <c r="J285" s="61"/>
      <c r="K285" s="26">
        <f t="shared" si="51"/>
        <v>0</v>
      </c>
      <c r="L285" s="61"/>
      <c r="M285" s="26">
        <f t="shared" si="52"/>
        <v>0</v>
      </c>
      <c r="N285" s="28">
        <f t="shared" si="53"/>
        <v>0</v>
      </c>
      <c r="O285" s="28">
        <f t="shared" si="54"/>
        <v>0</v>
      </c>
      <c r="P285" s="64"/>
      <c r="Q285" s="66"/>
      <c r="R285" s="42" t="str">
        <f t="shared" si="55"/>
        <v/>
      </c>
      <c r="S285" s="72" t="str">
        <f t="shared" si="56"/>
        <v>未入力</v>
      </c>
      <c r="T285" s="72" t="str">
        <f t="shared" si="57"/>
        <v>未入力</v>
      </c>
    </row>
    <row r="286" spans="2:20" ht="23.55" hidden="1" customHeight="1" outlineLevel="2" x14ac:dyDescent="0.2">
      <c r="B286" s="16">
        <f t="shared" si="58"/>
        <v>276</v>
      </c>
      <c r="C286" s="57"/>
      <c r="D286" s="57"/>
      <c r="E286" s="58"/>
      <c r="F286" s="59"/>
      <c r="G286" s="60"/>
      <c r="H286" s="61"/>
      <c r="I286" s="26">
        <f t="shared" si="50"/>
        <v>0</v>
      </c>
      <c r="J286" s="61"/>
      <c r="K286" s="26">
        <f t="shared" si="51"/>
        <v>0</v>
      </c>
      <c r="L286" s="61"/>
      <c r="M286" s="26">
        <f t="shared" si="52"/>
        <v>0</v>
      </c>
      <c r="N286" s="28">
        <f t="shared" si="53"/>
        <v>0</v>
      </c>
      <c r="O286" s="28">
        <f t="shared" si="54"/>
        <v>0</v>
      </c>
      <c r="P286" s="64"/>
      <c r="Q286" s="66"/>
      <c r="R286" s="42" t="str">
        <f t="shared" si="55"/>
        <v/>
      </c>
      <c r="S286" s="72" t="str">
        <f t="shared" si="56"/>
        <v>未入力</v>
      </c>
      <c r="T286" s="72" t="str">
        <f t="shared" si="57"/>
        <v>未入力</v>
      </c>
    </row>
    <row r="287" spans="2:20" ht="23.55" hidden="1" customHeight="1" outlineLevel="2" x14ac:dyDescent="0.2">
      <c r="B287" s="16">
        <f t="shared" si="58"/>
        <v>277</v>
      </c>
      <c r="C287" s="57"/>
      <c r="D287" s="57"/>
      <c r="E287" s="58"/>
      <c r="F287" s="59"/>
      <c r="G287" s="60"/>
      <c r="H287" s="61"/>
      <c r="I287" s="26">
        <f t="shared" si="50"/>
        <v>0</v>
      </c>
      <c r="J287" s="61"/>
      <c r="K287" s="26">
        <f t="shared" si="51"/>
        <v>0</v>
      </c>
      <c r="L287" s="61"/>
      <c r="M287" s="26">
        <f t="shared" si="52"/>
        <v>0</v>
      </c>
      <c r="N287" s="28">
        <f t="shared" si="53"/>
        <v>0</v>
      </c>
      <c r="O287" s="28">
        <f t="shared" si="54"/>
        <v>0</v>
      </c>
      <c r="P287" s="64"/>
      <c r="Q287" s="66"/>
      <c r="R287" s="42" t="str">
        <f t="shared" si="55"/>
        <v/>
      </c>
      <c r="S287" s="72" t="str">
        <f t="shared" si="56"/>
        <v>未入力</v>
      </c>
      <c r="T287" s="72" t="str">
        <f t="shared" si="57"/>
        <v>未入力</v>
      </c>
    </row>
    <row r="288" spans="2:20" ht="23.55" hidden="1" customHeight="1" outlineLevel="2" x14ac:dyDescent="0.2">
      <c r="B288" s="16">
        <f t="shared" si="58"/>
        <v>278</v>
      </c>
      <c r="C288" s="57"/>
      <c r="D288" s="57"/>
      <c r="E288" s="58"/>
      <c r="F288" s="59"/>
      <c r="G288" s="60"/>
      <c r="H288" s="61"/>
      <c r="I288" s="26">
        <f t="shared" si="50"/>
        <v>0</v>
      </c>
      <c r="J288" s="61"/>
      <c r="K288" s="26">
        <f t="shared" si="51"/>
        <v>0</v>
      </c>
      <c r="L288" s="61"/>
      <c r="M288" s="26">
        <f t="shared" si="52"/>
        <v>0</v>
      </c>
      <c r="N288" s="28">
        <f t="shared" si="53"/>
        <v>0</v>
      </c>
      <c r="O288" s="28">
        <f t="shared" si="54"/>
        <v>0</v>
      </c>
      <c r="P288" s="64"/>
      <c r="Q288" s="66"/>
      <c r="R288" s="42" t="str">
        <f t="shared" si="55"/>
        <v/>
      </c>
      <c r="S288" s="72" t="str">
        <f t="shared" si="56"/>
        <v>未入力</v>
      </c>
      <c r="T288" s="72" t="str">
        <f t="shared" si="57"/>
        <v>未入力</v>
      </c>
    </row>
    <row r="289" spans="2:20" ht="23.55" hidden="1" customHeight="1" outlineLevel="2" x14ac:dyDescent="0.2">
      <c r="B289" s="16">
        <f t="shared" si="58"/>
        <v>279</v>
      </c>
      <c r="C289" s="57"/>
      <c r="D289" s="57"/>
      <c r="E289" s="58"/>
      <c r="F289" s="59"/>
      <c r="G289" s="60"/>
      <c r="H289" s="61"/>
      <c r="I289" s="26">
        <f t="shared" si="50"/>
        <v>0</v>
      </c>
      <c r="J289" s="61"/>
      <c r="K289" s="26">
        <f t="shared" si="51"/>
        <v>0</v>
      </c>
      <c r="L289" s="61"/>
      <c r="M289" s="26">
        <f t="shared" si="52"/>
        <v>0</v>
      </c>
      <c r="N289" s="28">
        <f t="shared" si="53"/>
        <v>0</v>
      </c>
      <c r="O289" s="28">
        <f t="shared" si="54"/>
        <v>0</v>
      </c>
      <c r="P289" s="64"/>
      <c r="Q289" s="66"/>
      <c r="R289" s="42" t="str">
        <f t="shared" si="55"/>
        <v/>
      </c>
      <c r="S289" s="72" t="str">
        <f t="shared" si="56"/>
        <v>未入力</v>
      </c>
      <c r="T289" s="72" t="str">
        <f t="shared" si="57"/>
        <v>未入力</v>
      </c>
    </row>
    <row r="290" spans="2:20" ht="23.55" hidden="1" customHeight="1" outlineLevel="2" x14ac:dyDescent="0.2">
      <c r="B290" s="16">
        <f t="shared" si="58"/>
        <v>280</v>
      </c>
      <c r="C290" s="57"/>
      <c r="D290" s="57"/>
      <c r="E290" s="58"/>
      <c r="F290" s="59"/>
      <c r="G290" s="60"/>
      <c r="H290" s="61"/>
      <c r="I290" s="26">
        <f t="shared" si="50"/>
        <v>0</v>
      </c>
      <c r="J290" s="61"/>
      <c r="K290" s="26">
        <f t="shared" si="51"/>
        <v>0</v>
      </c>
      <c r="L290" s="61"/>
      <c r="M290" s="26">
        <f t="shared" si="52"/>
        <v>0</v>
      </c>
      <c r="N290" s="28">
        <f t="shared" si="53"/>
        <v>0</v>
      </c>
      <c r="O290" s="28">
        <f t="shared" si="54"/>
        <v>0</v>
      </c>
      <c r="P290" s="64"/>
      <c r="Q290" s="66"/>
      <c r="R290" s="42" t="str">
        <f t="shared" si="55"/>
        <v/>
      </c>
      <c r="S290" s="72" t="str">
        <f t="shared" si="56"/>
        <v>未入力</v>
      </c>
      <c r="T290" s="72" t="str">
        <f t="shared" si="57"/>
        <v>未入力</v>
      </c>
    </row>
    <row r="291" spans="2:20" ht="23.55" hidden="1" customHeight="1" outlineLevel="2" x14ac:dyDescent="0.2">
      <c r="B291" s="16">
        <f t="shared" si="58"/>
        <v>281</v>
      </c>
      <c r="C291" s="57"/>
      <c r="D291" s="57"/>
      <c r="E291" s="58"/>
      <c r="F291" s="59"/>
      <c r="G291" s="60"/>
      <c r="H291" s="61"/>
      <c r="I291" s="26">
        <f t="shared" si="50"/>
        <v>0</v>
      </c>
      <c r="J291" s="61"/>
      <c r="K291" s="26">
        <f t="shared" si="51"/>
        <v>0</v>
      </c>
      <c r="L291" s="61"/>
      <c r="M291" s="26">
        <f t="shared" si="52"/>
        <v>0</v>
      </c>
      <c r="N291" s="28">
        <f t="shared" si="53"/>
        <v>0</v>
      </c>
      <c r="O291" s="28">
        <f t="shared" si="54"/>
        <v>0</v>
      </c>
      <c r="P291" s="64"/>
      <c r="Q291" s="66"/>
      <c r="R291" s="42" t="str">
        <f t="shared" si="55"/>
        <v/>
      </c>
      <c r="S291" s="72" t="str">
        <f t="shared" si="56"/>
        <v>未入力</v>
      </c>
      <c r="T291" s="72" t="str">
        <f t="shared" si="57"/>
        <v>未入力</v>
      </c>
    </row>
    <row r="292" spans="2:20" ht="23.55" hidden="1" customHeight="1" outlineLevel="2" x14ac:dyDescent="0.2">
      <c r="B292" s="16">
        <f t="shared" si="58"/>
        <v>282</v>
      </c>
      <c r="C292" s="57"/>
      <c r="D292" s="57"/>
      <c r="E292" s="58"/>
      <c r="F292" s="59"/>
      <c r="G292" s="60"/>
      <c r="H292" s="61"/>
      <c r="I292" s="26">
        <f t="shared" ref="I292:I355" si="59">IF(H292="有",0.2,0)</f>
        <v>0</v>
      </c>
      <c r="J292" s="61"/>
      <c r="K292" s="26">
        <f t="shared" ref="K292:K355" si="60">IF(J292="有",0.6,0)</f>
        <v>0</v>
      </c>
      <c r="L292" s="61"/>
      <c r="M292" s="26">
        <f t="shared" ref="M292:M355" si="61">IF(L292="有",0.2,0)</f>
        <v>0</v>
      </c>
      <c r="N292" s="28">
        <f t="shared" ref="N292:N355" si="62">I292+K292+M292</f>
        <v>0</v>
      </c>
      <c r="O292" s="28">
        <f t="shared" ref="O292:O355" si="63">F292*N292</f>
        <v>0</v>
      </c>
      <c r="P292" s="64"/>
      <c r="Q292" s="66"/>
      <c r="R292" s="42" t="str">
        <f t="shared" ref="R292:R355" si="64">D292&amp;E292</f>
        <v/>
      </c>
      <c r="S292" s="72" t="str">
        <f t="shared" si="56"/>
        <v>未入力</v>
      </c>
      <c r="T292" s="72" t="str">
        <f t="shared" si="57"/>
        <v>未入力</v>
      </c>
    </row>
    <row r="293" spans="2:20" ht="23.55" hidden="1" customHeight="1" outlineLevel="2" x14ac:dyDescent="0.2">
      <c r="B293" s="16">
        <f t="shared" si="58"/>
        <v>283</v>
      </c>
      <c r="C293" s="57"/>
      <c r="D293" s="57"/>
      <c r="E293" s="58"/>
      <c r="F293" s="59"/>
      <c r="G293" s="60"/>
      <c r="H293" s="61"/>
      <c r="I293" s="26">
        <f t="shared" si="59"/>
        <v>0</v>
      </c>
      <c r="J293" s="61"/>
      <c r="K293" s="26">
        <f t="shared" si="60"/>
        <v>0</v>
      </c>
      <c r="L293" s="61"/>
      <c r="M293" s="26">
        <f t="shared" si="61"/>
        <v>0</v>
      </c>
      <c r="N293" s="28">
        <f t="shared" si="62"/>
        <v>0</v>
      </c>
      <c r="O293" s="28">
        <f t="shared" si="63"/>
        <v>0</v>
      </c>
      <c r="P293" s="64"/>
      <c r="Q293" s="66"/>
      <c r="R293" s="42" t="str">
        <f t="shared" si="64"/>
        <v/>
      </c>
      <c r="S293" s="72" t="str">
        <f t="shared" si="56"/>
        <v>未入力</v>
      </c>
      <c r="T293" s="72" t="str">
        <f t="shared" si="57"/>
        <v>未入力</v>
      </c>
    </row>
    <row r="294" spans="2:20" ht="23.55" hidden="1" customHeight="1" outlineLevel="2" x14ac:dyDescent="0.2">
      <c r="B294" s="16">
        <f t="shared" si="58"/>
        <v>284</v>
      </c>
      <c r="C294" s="57"/>
      <c r="D294" s="57"/>
      <c r="E294" s="58"/>
      <c r="F294" s="59"/>
      <c r="G294" s="60"/>
      <c r="H294" s="61"/>
      <c r="I294" s="26">
        <f t="shared" si="59"/>
        <v>0</v>
      </c>
      <c r="J294" s="61"/>
      <c r="K294" s="26">
        <f t="shared" si="60"/>
        <v>0</v>
      </c>
      <c r="L294" s="61"/>
      <c r="M294" s="26">
        <f t="shared" si="61"/>
        <v>0</v>
      </c>
      <c r="N294" s="28">
        <f t="shared" si="62"/>
        <v>0</v>
      </c>
      <c r="O294" s="28">
        <f t="shared" si="63"/>
        <v>0</v>
      </c>
      <c r="P294" s="64"/>
      <c r="Q294" s="66"/>
      <c r="R294" s="42" t="str">
        <f t="shared" si="64"/>
        <v/>
      </c>
      <c r="S294" s="72" t="str">
        <f t="shared" si="56"/>
        <v>未入力</v>
      </c>
      <c r="T294" s="72" t="str">
        <f t="shared" si="57"/>
        <v>未入力</v>
      </c>
    </row>
    <row r="295" spans="2:20" ht="23.55" hidden="1" customHeight="1" outlineLevel="2" x14ac:dyDescent="0.2">
      <c r="B295" s="16">
        <f t="shared" si="58"/>
        <v>285</v>
      </c>
      <c r="C295" s="57"/>
      <c r="D295" s="57"/>
      <c r="E295" s="58"/>
      <c r="F295" s="59"/>
      <c r="G295" s="60"/>
      <c r="H295" s="61"/>
      <c r="I295" s="26">
        <f t="shared" si="59"/>
        <v>0</v>
      </c>
      <c r="J295" s="61"/>
      <c r="K295" s="26">
        <f t="shared" si="60"/>
        <v>0</v>
      </c>
      <c r="L295" s="61"/>
      <c r="M295" s="26">
        <f t="shared" si="61"/>
        <v>0</v>
      </c>
      <c r="N295" s="28">
        <f t="shared" si="62"/>
        <v>0</v>
      </c>
      <c r="O295" s="28">
        <f t="shared" si="63"/>
        <v>0</v>
      </c>
      <c r="P295" s="64"/>
      <c r="Q295" s="66"/>
      <c r="R295" s="42" t="str">
        <f t="shared" si="64"/>
        <v/>
      </c>
      <c r="S295" s="72" t="str">
        <f t="shared" si="56"/>
        <v>未入力</v>
      </c>
      <c r="T295" s="72" t="str">
        <f t="shared" si="57"/>
        <v>未入力</v>
      </c>
    </row>
    <row r="296" spans="2:20" ht="23.55" hidden="1" customHeight="1" outlineLevel="2" x14ac:dyDescent="0.2">
      <c r="B296" s="16">
        <f t="shared" si="58"/>
        <v>286</v>
      </c>
      <c r="C296" s="57"/>
      <c r="D296" s="57"/>
      <c r="E296" s="58"/>
      <c r="F296" s="59"/>
      <c r="G296" s="60"/>
      <c r="H296" s="61"/>
      <c r="I296" s="26">
        <f t="shared" si="59"/>
        <v>0</v>
      </c>
      <c r="J296" s="61"/>
      <c r="K296" s="26">
        <f t="shared" si="60"/>
        <v>0</v>
      </c>
      <c r="L296" s="61"/>
      <c r="M296" s="26">
        <f t="shared" si="61"/>
        <v>0</v>
      </c>
      <c r="N296" s="28">
        <f t="shared" si="62"/>
        <v>0</v>
      </c>
      <c r="O296" s="28">
        <f t="shared" si="63"/>
        <v>0</v>
      </c>
      <c r="P296" s="64"/>
      <c r="Q296" s="66"/>
      <c r="R296" s="42" t="str">
        <f t="shared" si="64"/>
        <v/>
      </c>
      <c r="S296" s="72" t="str">
        <f t="shared" si="56"/>
        <v>未入力</v>
      </c>
      <c r="T296" s="72" t="str">
        <f t="shared" si="57"/>
        <v>未入力</v>
      </c>
    </row>
    <row r="297" spans="2:20" ht="23.55" hidden="1" customHeight="1" outlineLevel="2" x14ac:dyDescent="0.2">
      <c r="B297" s="16">
        <f t="shared" si="58"/>
        <v>287</v>
      </c>
      <c r="C297" s="57"/>
      <c r="D297" s="57"/>
      <c r="E297" s="58"/>
      <c r="F297" s="59"/>
      <c r="G297" s="60"/>
      <c r="H297" s="61"/>
      <c r="I297" s="26">
        <f t="shared" si="59"/>
        <v>0</v>
      </c>
      <c r="J297" s="61"/>
      <c r="K297" s="26">
        <f t="shared" si="60"/>
        <v>0</v>
      </c>
      <c r="L297" s="61"/>
      <c r="M297" s="26">
        <f t="shared" si="61"/>
        <v>0</v>
      </c>
      <c r="N297" s="28">
        <f t="shared" si="62"/>
        <v>0</v>
      </c>
      <c r="O297" s="28">
        <f t="shared" si="63"/>
        <v>0</v>
      </c>
      <c r="P297" s="64"/>
      <c r="Q297" s="66"/>
      <c r="R297" s="42" t="str">
        <f t="shared" si="64"/>
        <v/>
      </c>
      <c r="S297" s="72" t="str">
        <f t="shared" si="56"/>
        <v>未入力</v>
      </c>
      <c r="T297" s="72" t="str">
        <f t="shared" si="57"/>
        <v>未入力</v>
      </c>
    </row>
    <row r="298" spans="2:20" ht="23.55" hidden="1" customHeight="1" outlineLevel="2" x14ac:dyDescent="0.2">
      <c r="B298" s="16">
        <f t="shared" si="58"/>
        <v>288</v>
      </c>
      <c r="C298" s="57"/>
      <c r="D298" s="57"/>
      <c r="E298" s="58"/>
      <c r="F298" s="59"/>
      <c r="G298" s="60"/>
      <c r="H298" s="61"/>
      <c r="I298" s="26">
        <f t="shared" si="59"/>
        <v>0</v>
      </c>
      <c r="J298" s="61"/>
      <c r="K298" s="26">
        <f t="shared" si="60"/>
        <v>0</v>
      </c>
      <c r="L298" s="61"/>
      <c r="M298" s="26">
        <f t="shared" si="61"/>
        <v>0</v>
      </c>
      <c r="N298" s="28">
        <f t="shared" si="62"/>
        <v>0</v>
      </c>
      <c r="O298" s="28">
        <f t="shared" si="63"/>
        <v>0</v>
      </c>
      <c r="P298" s="64"/>
      <c r="Q298" s="66"/>
      <c r="R298" s="42" t="str">
        <f t="shared" si="64"/>
        <v/>
      </c>
      <c r="S298" s="72" t="str">
        <f t="shared" si="56"/>
        <v>未入力</v>
      </c>
      <c r="T298" s="72" t="str">
        <f t="shared" si="57"/>
        <v>未入力</v>
      </c>
    </row>
    <row r="299" spans="2:20" ht="23.55" hidden="1" customHeight="1" outlineLevel="2" x14ac:dyDescent="0.2">
      <c r="B299" s="16">
        <f t="shared" si="58"/>
        <v>289</v>
      </c>
      <c r="C299" s="57"/>
      <c r="D299" s="57"/>
      <c r="E299" s="58"/>
      <c r="F299" s="59"/>
      <c r="G299" s="60"/>
      <c r="H299" s="61"/>
      <c r="I299" s="26">
        <f t="shared" si="59"/>
        <v>0</v>
      </c>
      <c r="J299" s="61"/>
      <c r="K299" s="26">
        <f t="shared" si="60"/>
        <v>0</v>
      </c>
      <c r="L299" s="61"/>
      <c r="M299" s="26">
        <f t="shared" si="61"/>
        <v>0</v>
      </c>
      <c r="N299" s="28">
        <f t="shared" si="62"/>
        <v>0</v>
      </c>
      <c r="O299" s="28">
        <f t="shared" si="63"/>
        <v>0</v>
      </c>
      <c r="P299" s="64"/>
      <c r="Q299" s="66"/>
      <c r="R299" s="42" t="str">
        <f t="shared" si="64"/>
        <v/>
      </c>
      <c r="S299" s="72" t="str">
        <f t="shared" si="56"/>
        <v>未入力</v>
      </c>
      <c r="T299" s="72" t="str">
        <f t="shared" si="57"/>
        <v>未入力</v>
      </c>
    </row>
    <row r="300" spans="2:20" ht="23.55" hidden="1" customHeight="1" outlineLevel="2" x14ac:dyDescent="0.2">
      <c r="B300" s="16">
        <f t="shared" si="58"/>
        <v>290</v>
      </c>
      <c r="C300" s="57"/>
      <c r="D300" s="57"/>
      <c r="E300" s="58"/>
      <c r="F300" s="59"/>
      <c r="G300" s="60"/>
      <c r="H300" s="61"/>
      <c r="I300" s="26">
        <f t="shared" si="59"/>
        <v>0</v>
      </c>
      <c r="J300" s="61"/>
      <c r="K300" s="26">
        <f t="shared" si="60"/>
        <v>0</v>
      </c>
      <c r="L300" s="61"/>
      <c r="M300" s="26">
        <f t="shared" si="61"/>
        <v>0</v>
      </c>
      <c r="N300" s="28">
        <f t="shared" si="62"/>
        <v>0</v>
      </c>
      <c r="O300" s="28">
        <f t="shared" si="63"/>
        <v>0</v>
      </c>
      <c r="P300" s="64"/>
      <c r="Q300" s="66"/>
      <c r="R300" s="42" t="str">
        <f t="shared" si="64"/>
        <v/>
      </c>
      <c r="S300" s="72" t="str">
        <f t="shared" si="56"/>
        <v>未入力</v>
      </c>
      <c r="T300" s="72" t="str">
        <f t="shared" si="57"/>
        <v>未入力</v>
      </c>
    </row>
    <row r="301" spans="2:20" ht="23.55" hidden="1" customHeight="1" outlineLevel="2" x14ac:dyDescent="0.2">
      <c r="B301" s="16">
        <f t="shared" si="58"/>
        <v>291</v>
      </c>
      <c r="C301" s="57"/>
      <c r="D301" s="57"/>
      <c r="E301" s="58"/>
      <c r="F301" s="59"/>
      <c r="G301" s="60"/>
      <c r="H301" s="61"/>
      <c r="I301" s="26">
        <f t="shared" si="59"/>
        <v>0</v>
      </c>
      <c r="J301" s="61"/>
      <c r="K301" s="26">
        <f t="shared" si="60"/>
        <v>0</v>
      </c>
      <c r="L301" s="61"/>
      <c r="M301" s="26">
        <f t="shared" si="61"/>
        <v>0</v>
      </c>
      <c r="N301" s="28">
        <f t="shared" si="62"/>
        <v>0</v>
      </c>
      <c r="O301" s="28">
        <f t="shared" si="63"/>
        <v>0</v>
      </c>
      <c r="P301" s="64"/>
      <c r="Q301" s="66"/>
      <c r="R301" s="42" t="str">
        <f t="shared" si="64"/>
        <v/>
      </c>
      <c r="S301" s="72" t="str">
        <f t="shared" si="56"/>
        <v>未入力</v>
      </c>
      <c r="T301" s="72" t="str">
        <f t="shared" si="57"/>
        <v>未入力</v>
      </c>
    </row>
    <row r="302" spans="2:20" ht="23.55" hidden="1" customHeight="1" outlineLevel="2" x14ac:dyDescent="0.2">
      <c r="B302" s="16">
        <f t="shared" si="58"/>
        <v>292</v>
      </c>
      <c r="C302" s="57"/>
      <c r="D302" s="57"/>
      <c r="E302" s="58"/>
      <c r="F302" s="59"/>
      <c r="G302" s="60"/>
      <c r="H302" s="61"/>
      <c r="I302" s="26">
        <f t="shared" si="59"/>
        <v>0</v>
      </c>
      <c r="J302" s="61"/>
      <c r="K302" s="26">
        <f t="shared" si="60"/>
        <v>0</v>
      </c>
      <c r="L302" s="61"/>
      <c r="M302" s="26">
        <f t="shared" si="61"/>
        <v>0</v>
      </c>
      <c r="N302" s="28">
        <f t="shared" si="62"/>
        <v>0</v>
      </c>
      <c r="O302" s="28">
        <f t="shared" si="63"/>
        <v>0</v>
      </c>
      <c r="P302" s="64"/>
      <c r="Q302" s="66"/>
      <c r="R302" s="42" t="str">
        <f t="shared" si="64"/>
        <v/>
      </c>
      <c r="S302" s="72" t="str">
        <f t="shared" si="56"/>
        <v>未入力</v>
      </c>
      <c r="T302" s="72" t="str">
        <f t="shared" si="57"/>
        <v>未入力</v>
      </c>
    </row>
    <row r="303" spans="2:20" ht="23.55" hidden="1" customHeight="1" outlineLevel="2" x14ac:dyDescent="0.2">
      <c r="B303" s="16">
        <f t="shared" si="58"/>
        <v>293</v>
      </c>
      <c r="C303" s="57"/>
      <c r="D303" s="57"/>
      <c r="E303" s="58"/>
      <c r="F303" s="59"/>
      <c r="G303" s="60"/>
      <c r="H303" s="61"/>
      <c r="I303" s="26">
        <f t="shared" si="59"/>
        <v>0</v>
      </c>
      <c r="J303" s="61"/>
      <c r="K303" s="26">
        <f t="shared" si="60"/>
        <v>0</v>
      </c>
      <c r="L303" s="61"/>
      <c r="M303" s="26">
        <f t="shared" si="61"/>
        <v>0</v>
      </c>
      <c r="N303" s="28">
        <f t="shared" si="62"/>
        <v>0</v>
      </c>
      <c r="O303" s="28">
        <f t="shared" si="63"/>
        <v>0</v>
      </c>
      <c r="P303" s="64"/>
      <c r="Q303" s="66"/>
      <c r="R303" s="42" t="str">
        <f t="shared" si="64"/>
        <v/>
      </c>
      <c r="S303" s="72" t="str">
        <f t="shared" si="56"/>
        <v>未入力</v>
      </c>
      <c r="T303" s="72" t="str">
        <f t="shared" si="57"/>
        <v>未入力</v>
      </c>
    </row>
    <row r="304" spans="2:20" ht="23.55" hidden="1" customHeight="1" outlineLevel="2" x14ac:dyDescent="0.2">
      <c r="B304" s="16">
        <f t="shared" si="58"/>
        <v>294</v>
      </c>
      <c r="C304" s="57"/>
      <c r="D304" s="57"/>
      <c r="E304" s="58"/>
      <c r="F304" s="59"/>
      <c r="G304" s="60"/>
      <c r="H304" s="61"/>
      <c r="I304" s="26">
        <f t="shared" si="59"/>
        <v>0</v>
      </c>
      <c r="J304" s="61"/>
      <c r="K304" s="26">
        <f t="shared" si="60"/>
        <v>0</v>
      </c>
      <c r="L304" s="61"/>
      <c r="M304" s="26">
        <f t="shared" si="61"/>
        <v>0</v>
      </c>
      <c r="N304" s="28">
        <f t="shared" si="62"/>
        <v>0</v>
      </c>
      <c r="O304" s="28">
        <f t="shared" si="63"/>
        <v>0</v>
      </c>
      <c r="P304" s="64"/>
      <c r="Q304" s="66"/>
      <c r="R304" s="42" t="str">
        <f t="shared" si="64"/>
        <v/>
      </c>
      <c r="S304" s="72" t="str">
        <f t="shared" si="56"/>
        <v>未入力</v>
      </c>
      <c r="T304" s="72" t="str">
        <f t="shared" si="57"/>
        <v>未入力</v>
      </c>
    </row>
    <row r="305" spans="2:20" ht="23.55" hidden="1" customHeight="1" outlineLevel="2" x14ac:dyDescent="0.2">
      <c r="B305" s="16">
        <f t="shared" si="58"/>
        <v>295</v>
      </c>
      <c r="C305" s="57"/>
      <c r="D305" s="57"/>
      <c r="E305" s="58"/>
      <c r="F305" s="59"/>
      <c r="G305" s="60"/>
      <c r="H305" s="61"/>
      <c r="I305" s="26">
        <f t="shared" si="59"/>
        <v>0</v>
      </c>
      <c r="J305" s="61"/>
      <c r="K305" s="26">
        <f t="shared" si="60"/>
        <v>0</v>
      </c>
      <c r="L305" s="61"/>
      <c r="M305" s="26">
        <f t="shared" si="61"/>
        <v>0</v>
      </c>
      <c r="N305" s="28">
        <f t="shared" si="62"/>
        <v>0</v>
      </c>
      <c r="O305" s="28">
        <f t="shared" si="63"/>
        <v>0</v>
      </c>
      <c r="P305" s="64"/>
      <c r="Q305" s="66"/>
      <c r="R305" s="42" t="str">
        <f t="shared" si="64"/>
        <v/>
      </c>
      <c r="S305" s="72" t="str">
        <f t="shared" si="56"/>
        <v>未入力</v>
      </c>
      <c r="T305" s="72" t="str">
        <f t="shared" si="57"/>
        <v>未入力</v>
      </c>
    </row>
    <row r="306" spans="2:20" ht="23.55" hidden="1" customHeight="1" outlineLevel="2" x14ac:dyDescent="0.2">
      <c r="B306" s="16">
        <f t="shared" si="58"/>
        <v>296</v>
      </c>
      <c r="C306" s="57"/>
      <c r="D306" s="57"/>
      <c r="E306" s="58"/>
      <c r="F306" s="59"/>
      <c r="G306" s="60"/>
      <c r="H306" s="61"/>
      <c r="I306" s="26">
        <f t="shared" si="59"/>
        <v>0</v>
      </c>
      <c r="J306" s="61"/>
      <c r="K306" s="26">
        <f t="shared" si="60"/>
        <v>0</v>
      </c>
      <c r="L306" s="61"/>
      <c r="M306" s="26">
        <f t="shared" si="61"/>
        <v>0</v>
      </c>
      <c r="N306" s="28">
        <f t="shared" si="62"/>
        <v>0</v>
      </c>
      <c r="O306" s="28">
        <f t="shared" si="63"/>
        <v>0</v>
      </c>
      <c r="P306" s="64"/>
      <c r="Q306" s="66"/>
      <c r="R306" s="42" t="str">
        <f t="shared" si="64"/>
        <v/>
      </c>
      <c r="S306" s="72" t="str">
        <f t="shared" si="56"/>
        <v>未入力</v>
      </c>
      <c r="T306" s="72" t="str">
        <f t="shared" si="57"/>
        <v>未入力</v>
      </c>
    </row>
    <row r="307" spans="2:20" ht="23.55" hidden="1" customHeight="1" outlineLevel="2" x14ac:dyDescent="0.2">
      <c r="B307" s="16">
        <f t="shared" si="58"/>
        <v>297</v>
      </c>
      <c r="C307" s="57"/>
      <c r="D307" s="57"/>
      <c r="E307" s="58"/>
      <c r="F307" s="59"/>
      <c r="G307" s="60"/>
      <c r="H307" s="61"/>
      <c r="I307" s="26">
        <f t="shared" si="59"/>
        <v>0</v>
      </c>
      <c r="J307" s="61"/>
      <c r="K307" s="26">
        <f t="shared" si="60"/>
        <v>0</v>
      </c>
      <c r="L307" s="61"/>
      <c r="M307" s="26">
        <f t="shared" si="61"/>
        <v>0</v>
      </c>
      <c r="N307" s="28">
        <f t="shared" si="62"/>
        <v>0</v>
      </c>
      <c r="O307" s="28">
        <f t="shared" si="63"/>
        <v>0</v>
      </c>
      <c r="P307" s="64"/>
      <c r="Q307" s="66"/>
      <c r="R307" s="42" t="str">
        <f t="shared" si="64"/>
        <v/>
      </c>
      <c r="S307" s="72" t="str">
        <f t="shared" si="56"/>
        <v>未入力</v>
      </c>
      <c r="T307" s="72" t="str">
        <f t="shared" si="57"/>
        <v>未入力</v>
      </c>
    </row>
    <row r="308" spans="2:20" ht="23.55" hidden="1" customHeight="1" outlineLevel="2" x14ac:dyDescent="0.2">
      <c r="B308" s="16">
        <f t="shared" si="58"/>
        <v>298</v>
      </c>
      <c r="C308" s="57"/>
      <c r="D308" s="57"/>
      <c r="E308" s="58"/>
      <c r="F308" s="59"/>
      <c r="G308" s="60"/>
      <c r="H308" s="61"/>
      <c r="I308" s="26">
        <f t="shared" si="59"/>
        <v>0</v>
      </c>
      <c r="J308" s="61"/>
      <c r="K308" s="26">
        <f t="shared" si="60"/>
        <v>0</v>
      </c>
      <c r="L308" s="61"/>
      <c r="M308" s="26">
        <f t="shared" si="61"/>
        <v>0</v>
      </c>
      <c r="N308" s="28">
        <f t="shared" si="62"/>
        <v>0</v>
      </c>
      <c r="O308" s="28">
        <f t="shared" si="63"/>
        <v>0</v>
      </c>
      <c r="P308" s="64"/>
      <c r="Q308" s="66"/>
      <c r="R308" s="42" t="str">
        <f t="shared" si="64"/>
        <v/>
      </c>
      <c r="S308" s="72" t="str">
        <f t="shared" si="56"/>
        <v>未入力</v>
      </c>
      <c r="T308" s="72" t="str">
        <f t="shared" si="57"/>
        <v>未入力</v>
      </c>
    </row>
    <row r="309" spans="2:20" ht="23.55" hidden="1" customHeight="1" outlineLevel="2" x14ac:dyDescent="0.2">
      <c r="B309" s="16">
        <f t="shared" si="58"/>
        <v>299</v>
      </c>
      <c r="C309" s="57"/>
      <c r="D309" s="57"/>
      <c r="E309" s="58"/>
      <c r="F309" s="59"/>
      <c r="G309" s="60"/>
      <c r="H309" s="61"/>
      <c r="I309" s="26">
        <f t="shared" si="59"/>
        <v>0</v>
      </c>
      <c r="J309" s="61"/>
      <c r="K309" s="26">
        <f t="shared" si="60"/>
        <v>0</v>
      </c>
      <c r="L309" s="61"/>
      <c r="M309" s="26">
        <f t="shared" si="61"/>
        <v>0</v>
      </c>
      <c r="N309" s="28">
        <f t="shared" si="62"/>
        <v>0</v>
      </c>
      <c r="O309" s="28">
        <f t="shared" si="63"/>
        <v>0</v>
      </c>
      <c r="P309" s="64"/>
      <c r="Q309" s="66"/>
      <c r="R309" s="42" t="str">
        <f t="shared" si="64"/>
        <v/>
      </c>
      <c r="S309" s="72" t="str">
        <f t="shared" si="56"/>
        <v>未入力</v>
      </c>
      <c r="T309" s="72" t="str">
        <f t="shared" si="57"/>
        <v>未入力</v>
      </c>
    </row>
    <row r="310" spans="2:20" ht="23.55" hidden="1" customHeight="1" outlineLevel="2" x14ac:dyDescent="0.2">
      <c r="B310" s="16">
        <f t="shared" si="58"/>
        <v>300</v>
      </c>
      <c r="C310" s="57"/>
      <c r="D310" s="57"/>
      <c r="E310" s="58"/>
      <c r="F310" s="59"/>
      <c r="G310" s="60"/>
      <c r="H310" s="61"/>
      <c r="I310" s="26">
        <f t="shared" si="59"/>
        <v>0</v>
      </c>
      <c r="J310" s="61"/>
      <c r="K310" s="26">
        <f t="shared" si="60"/>
        <v>0</v>
      </c>
      <c r="L310" s="61"/>
      <c r="M310" s="26">
        <f t="shared" si="61"/>
        <v>0</v>
      </c>
      <c r="N310" s="28">
        <f t="shared" si="62"/>
        <v>0</v>
      </c>
      <c r="O310" s="28">
        <f t="shared" si="63"/>
        <v>0</v>
      </c>
      <c r="P310" s="64"/>
      <c r="Q310" s="66"/>
      <c r="R310" s="42" t="str">
        <f t="shared" si="64"/>
        <v/>
      </c>
      <c r="S310" s="72" t="str">
        <f t="shared" si="56"/>
        <v>未入力</v>
      </c>
      <c r="T310" s="72" t="str">
        <f t="shared" si="57"/>
        <v>未入力</v>
      </c>
    </row>
    <row r="311" spans="2:20" ht="23.55" hidden="1" customHeight="1" outlineLevel="3" x14ac:dyDescent="0.2">
      <c r="B311" s="16">
        <f t="shared" si="58"/>
        <v>301</v>
      </c>
      <c r="C311" s="57"/>
      <c r="D311" s="57"/>
      <c r="E311" s="58"/>
      <c r="F311" s="59"/>
      <c r="G311" s="60"/>
      <c r="H311" s="61"/>
      <c r="I311" s="26">
        <f t="shared" si="59"/>
        <v>0</v>
      </c>
      <c r="J311" s="61"/>
      <c r="K311" s="26">
        <f t="shared" si="60"/>
        <v>0</v>
      </c>
      <c r="L311" s="61"/>
      <c r="M311" s="26">
        <f t="shared" si="61"/>
        <v>0</v>
      </c>
      <c r="N311" s="28">
        <f t="shared" si="62"/>
        <v>0</v>
      </c>
      <c r="O311" s="28">
        <f t="shared" si="63"/>
        <v>0</v>
      </c>
      <c r="P311" s="64"/>
      <c r="Q311" s="66"/>
      <c r="R311" s="42" t="str">
        <f t="shared" si="64"/>
        <v/>
      </c>
      <c r="S311" s="72" t="str">
        <f t="shared" si="56"/>
        <v>未入力</v>
      </c>
      <c r="T311" s="72" t="str">
        <f t="shared" si="57"/>
        <v>未入力</v>
      </c>
    </row>
    <row r="312" spans="2:20" ht="23.55" hidden="1" customHeight="1" outlineLevel="3" x14ac:dyDescent="0.2">
      <c r="B312" s="16">
        <f t="shared" si="58"/>
        <v>302</v>
      </c>
      <c r="C312" s="57"/>
      <c r="D312" s="57"/>
      <c r="E312" s="58"/>
      <c r="F312" s="59"/>
      <c r="G312" s="60"/>
      <c r="H312" s="61"/>
      <c r="I312" s="26">
        <f t="shared" si="59"/>
        <v>0</v>
      </c>
      <c r="J312" s="61"/>
      <c r="K312" s="26">
        <f t="shared" si="60"/>
        <v>0</v>
      </c>
      <c r="L312" s="61"/>
      <c r="M312" s="26">
        <f t="shared" si="61"/>
        <v>0</v>
      </c>
      <c r="N312" s="28">
        <f t="shared" si="62"/>
        <v>0</v>
      </c>
      <c r="O312" s="28">
        <f t="shared" si="63"/>
        <v>0</v>
      </c>
      <c r="P312" s="64"/>
      <c r="Q312" s="66"/>
      <c r="R312" s="42" t="str">
        <f t="shared" si="64"/>
        <v/>
      </c>
      <c r="S312" s="72" t="str">
        <f t="shared" si="56"/>
        <v>未入力</v>
      </c>
      <c r="T312" s="72" t="str">
        <f t="shared" si="57"/>
        <v>未入力</v>
      </c>
    </row>
    <row r="313" spans="2:20" ht="23.55" hidden="1" customHeight="1" outlineLevel="3" x14ac:dyDescent="0.2">
      <c r="B313" s="16">
        <f t="shared" si="58"/>
        <v>303</v>
      </c>
      <c r="C313" s="57"/>
      <c r="D313" s="57"/>
      <c r="E313" s="58"/>
      <c r="F313" s="59"/>
      <c r="G313" s="60"/>
      <c r="H313" s="61"/>
      <c r="I313" s="26">
        <f t="shared" si="59"/>
        <v>0</v>
      </c>
      <c r="J313" s="61"/>
      <c r="K313" s="26">
        <f t="shared" si="60"/>
        <v>0</v>
      </c>
      <c r="L313" s="61"/>
      <c r="M313" s="26">
        <f t="shared" si="61"/>
        <v>0</v>
      </c>
      <c r="N313" s="28">
        <f t="shared" si="62"/>
        <v>0</v>
      </c>
      <c r="O313" s="28">
        <f t="shared" si="63"/>
        <v>0</v>
      </c>
      <c r="P313" s="64"/>
      <c r="Q313" s="66"/>
      <c r="R313" s="42" t="str">
        <f t="shared" si="64"/>
        <v/>
      </c>
      <c r="S313" s="72" t="str">
        <f t="shared" si="56"/>
        <v>未入力</v>
      </c>
      <c r="T313" s="72" t="str">
        <f t="shared" si="57"/>
        <v>未入力</v>
      </c>
    </row>
    <row r="314" spans="2:20" ht="23.55" hidden="1" customHeight="1" outlineLevel="3" x14ac:dyDescent="0.2">
      <c r="B314" s="16">
        <f t="shared" si="58"/>
        <v>304</v>
      </c>
      <c r="C314" s="57"/>
      <c r="D314" s="57"/>
      <c r="E314" s="58"/>
      <c r="F314" s="59"/>
      <c r="G314" s="60"/>
      <c r="H314" s="61"/>
      <c r="I314" s="26">
        <f t="shared" si="59"/>
        <v>0</v>
      </c>
      <c r="J314" s="61"/>
      <c r="K314" s="26">
        <f t="shared" si="60"/>
        <v>0</v>
      </c>
      <c r="L314" s="61"/>
      <c r="M314" s="26">
        <f t="shared" si="61"/>
        <v>0</v>
      </c>
      <c r="N314" s="28">
        <f t="shared" si="62"/>
        <v>0</v>
      </c>
      <c r="O314" s="28">
        <f t="shared" si="63"/>
        <v>0</v>
      </c>
      <c r="P314" s="64"/>
      <c r="Q314" s="66"/>
      <c r="R314" s="42" t="str">
        <f t="shared" si="64"/>
        <v/>
      </c>
      <c r="S314" s="72" t="str">
        <f t="shared" si="56"/>
        <v>未入力</v>
      </c>
      <c r="T314" s="72" t="str">
        <f t="shared" si="57"/>
        <v>未入力</v>
      </c>
    </row>
    <row r="315" spans="2:20" ht="23.55" hidden="1" customHeight="1" outlineLevel="3" x14ac:dyDescent="0.2">
      <c r="B315" s="16">
        <f t="shared" si="58"/>
        <v>305</v>
      </c>
      <c r="C315" s="57"/>
      <c r="D315" s="57"/>
      <c r="E315" s="58"/>
      <c r="F315" s="59"/>
      <c r="G315" s="60"/>
      <c r="H315" s="61"/>
      <c r="I315" s="26">
        <f t="shared" si="59"/>
        <v>0</v>
      </c>
      <c r="J315" s="61"/>
      <c r="K315" s="26">
        <f t="shared" si="60"/>
        <v>0</v>
      </c>
      <c r="L315" s="61"/>
      <c r="M315" s="26">
        <f t="shared" si="61"/>
        <v>0</v>
      </c>
      <c r="N315" s="28">
        <f t="shared" si="62"/>
        <v>0</v>
      </c>
      <c r="O315" s="28">
        <f t="shared" si="63"/>
        <v>0</v>
      </c>
      <c r="P315" s="64"/>
      <c r="Q315" s="66"/>
      <c r="R315" s="42" t="str">
        <f t="shared" si="64"/>
        <v/>
      </c>
      <c r="S315" s="72" t="str">
        <f t="shared" si="56"/>
        <v>未入力</v>
      </c>
      <c r="T315" s="72" t="str">
        <f t="shared" si="57"/>
        <v>未入力</v>
      </c>
    </row>
    <row r="316" spans="2:20" ht="23.55" hidden="1" customHeight="1" outlineLevel="3" x14ac:dyDescent="0.2">
      <c r="B316" s="16">
        <f t="shared" si="58"/>
        <v>306</v>
      </c>
      <c r="C316" s="57"/>
      <c r="D316" s="57"/>
      <c r="E316" s="58"/>
      <c r="F316" s="59"/>
      <c r="G316" s="60"/>
      <c r="H316" s="61"/>
      <c r="I316" s="26">
        <f t="shared" si="59"/>
        <v>0</v>
      </c>
      <c r="J316" s="61"/>
      <c r="K316" s="26">
        <f t="shared" si="60"/>
        <v>0</v>
      </c>
      <c r="L316" s="61"/>
      <c r="M316" s="26">
        <f t="shared" si="61"/>
        <v>0</v>
      </c>
      <c r="N316" s="28">
        <f t="shared" si="62"/>
        <v>0</v>
      </c>
      <c r="O316" s="28">
        <f t="shared" si="63"/>
        <v>0</v>
      </c>
      <c r="P316" s="64"/>
      <c r="Q316" s="66"/>
      <c r="R316" s="42" t="str">
        <f t="shared" si="64"/>
        <v/>
      </c>
      <c r="S316" s="72" t="str">
        <f t="shared" si="56"/>
        <v>未入力</v>
      </c>
      <c r="T316" s="72" t="str">
        <f t="shared" si="57"/>
        <v>未入力</v>
      </c>
    </row>
    <row r="317" spans="2:20" ht="23.55" hidden="1" customHeight="1" outlineLevel="3" x14ac:dyDescent="0.2">
      <c r="B317" s="16">
        <f t="shared" si="58"/>
        <v>307</v>
      </c>
      <c r="C317" s="57"/>
      <c r="D317" s="57"/>
      <c r="E317" s="58"/>
      <c r="F317" s="59"/>
      <c r="G317" s="60"/>
      <c r="H317" s="61"/>
      <c r="I317" s="26">
        <f t="shared" si="59"/>
        <v>0</v>
      </c>
      <c r="J317" s="61"/>
      <c r="K317" s="26">
        <f t="shared" si="60"/>
        <v>0</v>
      </c>
      <c r="L317" s="61"/>
      <c r="M317" s="26">
        <f t="shared" si="61"/>
        <v>0</v>
      </c>
      <c r="N317" s="28">
        <f t="shared" si="62"/>
        <v>0</v>
      </c>
      <c r="O317" s="28">
        <f t="shared" si="63"/>
        <v>0</v>
      </c>
      <c r="P317" s="64"/>
      <c r="Q317" s="66"/>
      <c r="R317" s="42" t="str">
        <f t="shared" si="64"/>
        <v/>
      </c>
      <c r="S317" s="72" t="str">
        <f t="shared" si="56"/>
        <v>未入力</v>
      </c>
      <c r="T317" s="72" t="str">
        <f t="shared" si="57"/>
        <v>未入力</v>
      </c>
    </row>
    <row r="318" spans="2:20" ht="23.55" hidden="1" customHeight="1" outlineLevel="3" x14ac:dyDescent="0.2">
      <c r="B318" s="16">
        <f t="shared" si="58"/>
        <v>308</v>
      </c>
      <c r="C318" s="57"/>
      <c r="D318" s="57"/>
      <c r="E318" s="58"/>
      <c r="F318" s="59"/>
      <c r="G318" s="60"/>
      <c r="H318" s="61"/>
      <c r="I318" s="26">
        <f t="shared" si="59"/>
        <v>0</v>
      </c>
      <c r="J318" s="61"/>
      <c r="K318" s="26">
        <f t="shared" si="60"/>
        <v>0</v>
      </c>
      <c r="L318" s="61"/>
      <c r="M318" s="26">
        <f t="shared" si="61"/>
        <v>0</v>
      </c>
      <c r="N318" s="28">
        <f t="shared" si="62"/>
        <v>0</v>
      </c>
      <c r="O318" s="28">
        <f t="shared" si="63"/>
        <v>0</v>
      </c>
      <c r="P318" s="64"/>
      <c r="Q318" s="66"/>
      <c r="R318" s="42" t="str">
        <f t="shared" si="64"/>
        <v/>
      </c>
      <c r="S318" s="72" t="str">
        <f t="shared" si="56"/>
        <v>未入力</v>
      </c>
      <c r="T318" s="72" t="str">
        <f t="shared" si="57"/>
        <v>未入力</v>
      </c>
    </row>
    <row r="319" spans="2:20" ht="23.55" hidden="1" customHeight="1" outlineLevel="3" x14ac:dyDescent="0.2">
      <c r="B319" s="16">
        <f t="shared" si="58"/>
        <v>309</v>
      </c>
      <c r="C319" s="57"/>
      <c r="D319" s="57"/>
      <c r="E319" s="58"/>
      <c r="F319" s="59"/>
      <c r="G319" s="60"/>
      <c r="H319" s="61"/>
      <c r="I319" s="26">
        <f t="shared" si="59"/>
        <v>0</v>
      </c>
      <c r="J319" s="61"/>
      <c r="K319" s="26">
        <f t="shared" si="60"/>
        <v>0</v>
      </c>
      <c r="L319" s="61"/>
      <c r="M319" s="26">
        <f t="shared" si="61"/>
        <v>0</v>
      </c>
      <c r="N319" s="28">
        <f t="shared" si="62"/>
        <v>0</v>
      </c>
      <c r="O319" s="28">
        <f t="shared" si="63"/>
        <v>0</v>
      </c>
      <c r="P319" s="64"/>
      <c r="Q319" s="66"/>
      <c r="R319" s="42" t="str">
        <f t="shared" si="64"/>
        <v/>
      </c>
      <c r="S319" s="72" t="str">
        <f t="shared" si="56"/>
        <v>未入力</v>
      </c>
      <c r="T319" s="72" t="str">
        <f t="shared" si="57"/>
        <v>未入力</v>
      </c>
    </row>
    <row r="320" spans="2:20" ht="23.55" hidden="1" customHeight="1" outlineLevel="3" x14ac:dyDescent="0.2">
      <c r="B320" s="16">
        <f t="shared" si="58"/>
        <v>310</v>
      </c>
      <c r="C320" s="57"/>
      <c r="D320" s="57"/>
      <c r="E320" s="58"/>
      <c r="F320" s="59"/>
      <c r="G320" s="60"/>
      <c r="H320" s="61"/>
      <c r="I320" s="26">
        <f t="shared" si="59"/>
        <v>0</v>
      </c>
      <c r="J320" s="61"/>
      <c r="K320" s="26">
        <f t="shared" si="60"/>
        <v>0</v>
      </c>
      <c r="L320" s="61"/>
      <c r="M320" s="26">
        <f t="shared" si="61"/>
        <v>0</v>
      </c>
      <c r="N320" s="28">
        <f t="shared" si="62"/>
        <v>0</v>
      </c>
      <c r="O320" s="28">
        <f t="shared" si="63"/>
        <v>0</v>
      </c>
      <c r="P320" s="64"/>
      <c r="Q320" s="66"/>
      <c r="R320" s="42" t="str">
        <f t="shared" si="64"/>
        <v/>
      </c>
      <c r="S320" s="72" t="str">
        <f t="shared" si="56"/>
        <v>未入力</v>
      </c>
      <c r="T320" s="72" t="str">
        <f t="shared" si="57"/>
        <v>未入力</v>
      </c>
    </row>
    <row r="321" spans="2:20" ht="23.55" hidden="1" customHeight="1" outlineLevel="3" x14ac:dyDescent="0.2">
      <c r="B321" s="16">
        <f t="shared" si="58"/>
        <v>311</v>
      </c>
      <c r="C321" s="57"/>
      <c r="D321" s="57"/>
      <c r="E321" s="58"/>
      <c r="F321" s="59"/>
      <c r="G321" s="60"/>
      <c r="H321" s="61"/>
      <c r="I321" s="26">
        <f t="shared" si="59"/>
        <v>0</v>
      </c>
      <c r="J321" s="61"/>
      <c r="K321" s="26">
        <f t="shared" si="60"/>
        <v>0</v>
      </c>
      <c r="L321" s="61"/>
      <c r="M321" s="26">
        <f t="shared" si="61"/>
        <v>0</v>
      </c>
      <c r="N321" s="28">
        <f t="shared" si="62"/>
        <v>0</v>
      </c>
      <c r="O321" s="28">
        <f t="shared" si="63"/>
        <v>0</v>
      </c>
      <c r="P321" s="64"/>
      <c r="Q321" s="66"/>
      <c r="R321" s="42" t="str">
        <f t="shared" si="64"/>
        <v/>
      </c>
      <c r="S321" s="72" t="str">
        <f t="shared" si="56"/>
        <v>未入力</v>
      </c>
      <c r="T321" s="72" t="str">
        <f t="shared" si="57"/>
        <v>未入力</v>
      </c>
    </row>
    <row r="322" spans="2:20" ht="23.55" hidden="1" customHeight="1" outlineLevel="3" x14ac:dyDescent="0.2">
      <c r="B322" s="16">
        <f t="shared" si="58"/>
        <v>312</v>
      </c>
      <c r="C322" s="57"/>
      <c r="D322" s="57"/>
      <c r="E322" s="58"/>
      <c r="F322" s="59"/>
      <c r="G322" s="60"/>
      <c r="H322" s="61"/>
      <c r="I322" s="26">
        <f t="shared" si="59"/>
        <v>0</v>
      </c>
      <c r="J322" s="61"/>
      <c r="K322" s="26">
        <f t="shared" si="60"/>
        <v>0</v>
      </c>
      <c r="L322" s="61"/>
      <c r="M322" s="26">
        <f t="shared" si="61"/>
        <v>0</v>
      </c>
      <c r="N322" s="28">
        <f t="shared" si="62"/>
        <v>0</v>
      </c>
      <c r="O322" s="28">
        <f t="shared" si="63"/>
        <v>0</v>
      </c>
      <c r="P322" s="64"/>
      <c r="Q322" s="66"/>
      <c r="R322" s="42" t="str">
        <f t="shared" si="64"/>
        <v/>
      </c>
      <c r="S322" s="72" t="str">
        <f t="shared" si="56"/>
        <v>未入力</v>
      </c>
      <c r="T322" s="72" t="str">
        <f t="shared" si="57"/>
        <v>未入力</v>
      </c>
    </row>
    <row r="323" spans="2:20" ht="23.55" hidden="1" customHeight="1" outlineLevel="3" x14ac:dyDescent="0.2">
      <c r="B323" s="16">
        <f t="shared" si="58"/>
        <v>313</v>
      </c>
      <c r="C323" s="57"/>
      <c r="D323" s="57"/>
      <c r="E323" s="58"/>
      <c r="F323" s="59"/>
      <c r="G323" s="60"/>
      <c r="H323" s="61"/>
      <c r="I323" s="26">
        <f t="shared" si="59"/>
        <v>0</v>
      </c>
      <c r="J323" s="61"/>
      <c r="K323" s="26">
        <f t="shared" si="60"/>
        <v>0</v>
      </c>
      <c r="L323" s="61"/>
      <c r="M323" s="26">
        <f t="shared" si="61"/>
        <v>0</v>
      </c>
      <c r="N323" s="28">
        <f t="shared" si="62"/>
        <v>0</v>
      </c>
      <c r="O323" s="28">
        <f t="shared" si="63"/>
        <v>0</v>
      </c>
      <c r="P323" s="64"/>
      <c r="Q323" s="66"/>
      <c r="R323" s="42" t="str">
        <f t="shared" si="64"/>
        <v/>
      </c>
      <c r="S323" s="72" t="str">
        <f t="shared" si="56"/>
        <v>未入力</v>
      </c>
      <c r="T323" s="72" t="str">
        <f t="shared" si="57"/>
        <v>未入力</v>
      </c>
    </row>
    <row r="324" spans="2:20" ht="23.55" hidden="1" customHeight="1" outlineLevel="3" x14ac:dyDescent="0.2">
      <c r="B324" s="16">
        <f t="shared" si="58"/>
        <v>314</v>
      </c>
      <c r="C324" s="57"/>
      <c r="D324" s="57"/>
      <c r="E324" s="58"/>
      <c r="F324" s="59"/>
      <c r="G324" s="60"/>
      <c r="H324" s="61"/>
      <c r="I324" s="26">
        <f t="shared" si="59"/>
        <v>0</v>
      </c>
      <c r="J324" s="61"/>
      <c r="K324" s="26">
        <f t="shared" si="60"/>
        <v>0</v>
      </c>
      <c r="L324" s="61"/>
      <c r="M324" s="26">
        <f t="shared" si="61"/>
        <v>0</v>
      </c>
      <c r="N324" s="28">
        <f t="shared" si="62"/>
        <v>0</v>
      </c>
      <c r="O324" s="28">
        <f t="shared" si="63"/>
        <v>0</v>
      </c>
      <c r="P324" s="64"/>
      <c r="Q324" s="66"/>
      <c r="R324" s="42" t="str">
        <f t="shared" si="64"/>
        <v/>
      </c>
      <c r="S324" s="72" t="str">
        <f t="shared" si="56"/>
        <v>未入力</v>
      </c>
      <c r="T324" s="72" t="str">
        <f t="shared" si="57"/>
        <v>未入力</v>
      </c>
    </row>
    <row r="325" spans="2:20" ht="23.55" hidden="1" customHeight="1" outlineLevel="3" x14ac:dyDescent="0.2">
      <c r="B325" s="16">
        <f t="shared" si="58"/>
        <v>315</v>
      </c>
      <c r="C325" s="57"/>
      <c r="D325" s="57"/>
      <c r="E325" s="58"/>
      <c r="F325" s="59"/>
      <c r="G325" s="60"/>
      <c r="H325" s="61"/>
      <c r="I325" s="26">
        <f t="shared" si="59"/>
        <v>0</v>
      </c>
      <c r="J325" s="61"/>
      <c r="K325" s="26">
        <f t="shared" si="60"/>
        <v>0</v>
      </c>
      <c r="L325" s="61"/>
      <c r="M325" s="26">
        <f t="shared" si="61"/>
        <v>0</v>
      </c>
      <c r="N325" s="28">
        <f t="shared" si="62"/>
        <v>0</v>
      </c>
      <c r="O325" s="28">
        <f t="shared" si="63"/>
        <v>0</v>
      </c>
      <c r="P325" s="64"/>
      <c r="Q325" s="66"/>
      <c r="R325" s="42" t="str">
        <f t="shared" si="64"/>
        <v/>
      </c>
      <c r="S325" s="72" t="str">
        <f t="shared" si="56"/>
        <v>未入力</v>
      </c>
      <c r="T325" s="72" t="str">
        <f t="shared" si="57"/>
        <v>未入力</v>
      </c>
    </row>
    <row r="326" spans="2:20" ht="23.55" hidden="1" customHeight="1" outlineLevel="3" x14ac:dyDescent="0.2">
      <c r="B326" s="16">
        <f t="shared" si="58"/>
        <v>316</v>
      </c>
      <c r="C326" s="57"/>
      <c r="D326" s="57"/>
      <c r="E326" s="58"/>
      <c r="F326" s="59"/>
      <c r="G326" s="60"/>
      <c r="H326" s="61"/>
      <c r="I326" s="26">
        <f t="shared" si="59"/>
        <v>0</v>
      </c>
      <c r="J326" s="61"/>
      <c r="K326" s="26">
        <f t="shared" si="60"/>
        <v>0</v>
      </c>
      <c r="L326" s="61"/>
      <c r="M326" s="26">
        <f t="shared" si="61"/>
        <v>0</v>
      </c>
      <c r="N326" s="28">
        <f t="shared" si="62"/>
        <v>0</v>
      </c>
      <c r="O326" s="28">
        <f t="shared" si="63"/>
        <v>0</v>
      </c>
      <c r="P326" s="64"/>
      <c r="Q326" s="66"/>
      <c r="R326" s="42" t="str">
        <f t="shared" si="64"/>
        <v/>
      </c>
      <c r="S326" s="72" t="str">
        <f t="shared" si="56"/>
        <v>未入力</v>
      </c>
      <c r="T326" s="72" t="str">
        <f t="shared" si="57"/>
        <v>未入力</v>
      </c>
    </row>
    <row r="327" spans="2:20" ht="23.55" hidden="1" customHeight="1" outlineLevel="3" x14ac:dyDescent="0.2">
      <c r="B327" s="16">
        <f t="shared" si="58"/>
        <v>317</v>
      </c>
      <c r="C327" s="57"/>
      <c r="D327" s="57"/>
      <c r="E327" s="58"/>
      <c r="F327" s="59"/>
      <c r="G327" s="60"/>
      <c r="H327" s="61"/>
      <c r="I327" s="26">
        <f t="shared" si="59"/>
        <v>0</v>
      </c>
      <c r="J327" s="61"/>
      <c r="K327" s="26">
        <f t="shared" si="60"/>
        <v>0</v>
      </c>
      <c r="L327" s="61"/>
      <c r="M327" s="26">
        <f t="shared" si="61"/>
        <v>0</v>
      </c>
      <c r="N327" s="28">
        <f t="shared" si="62"/>
        <v>0</v>
      </c>
      <c r="O327" s="28">
        <f t="shared" si="63"/>
        <v>0</v>
      </c>
      <c r="P327" s="64"/>
      <c r="Q327" s="66"/>
      <c r="R327" s="42" t="str">
        <f t="shared" si="64"/>
        <v/>
      </c>
      <c r="S327" s="72" t="str">
        <f t="shared" si="56"/>
        <v>未入力</v>
      </c>
      <c r="T327" s="72" t="str">
        <f t="shared" si="57"/>
        <v>未入力</v>
      </c>
    </row>
    <row r="328" spans="2:20" ht="23.55" hidden="1" customHeight="1" outlineLevel="3" x14ac:dyDescent="0.2">
      <c r="B328" s="16">
        <f t="shared" si="58"/>
        <v>318</v>
      </c>
      <c r="C328" s="57"/>
      <c r="D328" s="57"/>
      <c r="E328" s="58"/>
      <c r="F328" s="59"/>
      <c r="G328" s="60"/>
      <c r="H328" s="61"/>
      <c r="I328" s="26">
        <f t="shared" si="59"/>
        <v>0</v>
      </c>
      <c r="J328" s="61"/>
      <c r="K328" s="26">
        <f t="shared" si="60"/>
        <v>0</v>
      </c>
      <c r="L328" s="61"/>
      <c r="M328" s="26">
        <f t="shared" si="61"/>
        <v>0</v>
      </c>
      <c r="N328" s="28">
        <f t="shared" si="62"/>
        <v>0</v>
      </c>
      <c r="O328" s="28">
        <f t="shared" si="63"/>
        <v>0</v>
      </c>
      <c r="P328" s="64"/>
      <c r="Q328" s="66"/>
      <c r="R328" s="42" t="str">
        <f t="shared" si="64"/>
        <v/>
      </c>
      <c r="S328" s="72" t="str">
        <f t="shared" si="56"/>
        <v>未入力</v>
      </c>
      <c r="T328" s="72" t="str">
        <f t="shared" si="57"/>
        <v>未入力</v>
      </c>
    </row>
    <row r="329" spans="2:20" ht="23.55" hidden="1" customHeight="1" outlineLevel="3" x14ac:dyDescent="0.2">
      <c r="B329" s="16">
        <f t="shared" si="58"/>
        <v>319</v>
      </c>
      <c r="C329" s="57"/>
      <c r="D329" s="57"/>
      <c r="E329" s="58"/>
      <c r="F329" s="59"/>
      <c r="G329" s="60"/>
      <c r="H329" s="61"/>
      <c r="I329" s="26">
        <f t="shared" si="59"/>
        <v>0</v>
      </c>
      <c r="J329" s="61"/>
      <c r="K329" s="26">
        <f t="shared" si="60"/>
        <v>0</v>
      </c>
      <c r="L329" s="61"/>
      <c r="M329" s="26">
        <f t="shared" si="61"/>
        <v>0</v>
      </c>
      <c r="N329" s="28">
        <f t="shared" si="62"/>
        <v>0</v>
      </c>
      <c r="O329" s="28">
        <f t="shared" si="63"/>
        <v>0</v>
      </c>
      <c r="P329" s="64"/>
      <c r="Q329" s="66"/>
      <c r="R329" s="42" t="str">
        <f t="shared" si="64"/>
        <v/>
      </c>
      <c r="S329" s="72" t="str">
        <f t="shared" si="56"/>
        <v>未入力</v>
      </c>
      <c r="T329" s="72" t="str">
        <f t="shared" si="57"/>
        <v>未入力</v>
      </c>
    </row>
    <row r="330" spans="2:20" ht="23.55" hidden="1" customHeight="1" outlineLevel="3" x14ac:dyDescent="0.2">
      <c r="B330" s="16">
        <f t="shared" si="58"/>
        <v>320</v>
      </c>
      <c r="C330" s="57"/>
      <c r="D330" s="57"/>
      <c r="E330" s="58"/>
      <c r="F330" s="59"/>
      <c r="G330" s="60"/>
      <c r="H330" s="61"/>
      <c r="I330" s="26">
        <f t="shared" si="59"/>
        <v>0</v>
      </c>
      <c r="J330" s="61"/>
      <c r="K330" s="26">
        <f t="shared" si="60"/>
        <v>0</v>
      </c>
      <c r="L330" s="61"/>
      <c r="M330" s="26">
        <f t="shared" si="61"/>
        <v>0</v>
      </c>
      <c r="N330" s="28">
        <f t="shared" si="62"/>
        <v>0</v>
      </c>
      <c r="O330" s="28">
        <f t="shared" si="63"/>
        <v>0</v>
      </c>
      <c r="P330" s="64"/>
      <c r="Q330" s="66"/>
      <c r="R330" s="42" t="str">
        <f t="shared" si="64"/>
        <v/>
      </c>
      <c r="S330" s="72" t="str">
        <f t="shared" si="56"/>
        <v>未入力</v>
      </c>
      <c r="T330" s="72" t="str">
        <f t="shared" si="57"/>
        <v>未入力</v>
      </c>
    </row>
    <row r="331" spans="2:20" ht="23.55" hidden="1" customHeight="1" outlineLevel="3" x14ac:dyDescent="0.2">
      <c r="B331" s="16">
        <f t="shared" si="58"/>
        <v>321</v>
      </c>
      <c r="C331" s="57"/>
      <c r="D331" s="57"/>
      <c r="E331" s="58"/>
      <c r="F331" s="59"/>
      <c r="G331" s="60"/>
      <c r="H331" s="61"/>
      <c r="I331" s="26">
        <f t="shared" si="59"/>
        <v>0</v>
      </c>
      <c r="J331" s="61"/>
      <c r="K331" s="26">
        <f t="shared" si="60"/>
        <v>0</v>
      </c>
      <c r="L331" s="61"/>
      <c r="M331" s="26">
        <f t="shared" si="61"/>
        <v>0</v>
      </c>
      <c r="N331" s="28">
        <f t="shared" si="62"/>
        <v>0</v>
      </c>
      <c r="O331" s="28">
        <f t="shared" si="63"/>
        <v>0</v>
      </c>
      <c r="P331" s="64"/>
      <c r="Q331" s="66"/>
      <c r="R331" s="42" t="str">
        <f t="shared" si="64"/>
        <v/>
      </c>
      <c r="S331" s="72" t="str">
        <f t="shared" ref="S331:S394" si="65">IF(R331="","未入力",IF(COUNTIF(R:R,R331)&gt;1,"重複あり","重複なし"))</f>
        <v>未入力</v>
      </c>
      <c r="T331" s="72" t="str">
        <f t="shared" ref="T331:T394" si="66">IF(P331="","未入力",IF(AND($R$5&lt;=P331,P331&lt;=$R$6),"期間内","期間外"))</f>
        <v>未入力</v>
      </c>
    </row>
    <row r="332" spans="2:20" ht="23.55" hidden="1" customHeight="1" outlineLevel="3" x14ac:dyDescent="0.2">
      <c r="B332" s="16">
        <f t="shared" si="58"/>
        <v>322</v>
      </c>
      <c r="C332" s="57"/>
      <c r="D332" s="57"/>
      <c r="E332" s="58"/>
      <c r="F332" s="59"/>
      <c r="G332" s="60"/>
      <c r="H332" s="61"/>
      <c r="I332" s="26">
        <f t="shared" si="59"/>
        <v>0</v>
      </c>
      <c r="J332" s="61"/>
      <c r="K332" s="26">
        <f t="shared" si="60"/>
        <v>0</v>
      </c>
      <c r="L332" s="61"/>
      <c r="M332" s="26">
        <f t="shared" si="61"/>
        <v>0</v>
      </c>
      <c r="N332" s="28">
        <f t="shared" si="62"/>
        <v>0</v>
      </c>
      <c r="O332" s="28">
        <f t="shared" si="63"/>
        <v>0</v>
      </c>
      <c r="P332" s="64"/>
      <c r="Q332" s="66"/>
      <c r="R332" s="42" t="str">
        <f t="shared" si="64"/>
        <v/>
      </c>
      <c r="S332" s="72" t="str">
        <f t="shared" si="65"/>
        <v>未入力</v>
      </c>
      <c r="T332" s="72" t="str">
        <f t="shared" si="66"/>
        <v>未入力</v>
      </c>
    </row>
    <row r="333" spans="2:20" ht="23.55" hidden="1" customHeight="1" outlineLevel="3" x14ac:dyDescent="0.2">
      <c r="B333" s="16">
        <f t="shared" si="58"/>
        <v>323</v>
      </c>
      <c r="C333" s="57"/>
      <c r="D333" s="57"/>
      <c r="E333" s="58"/>
      <c r="F333" s="59"/>
      <c r="G333" s="60"/>
      <c r="H333" s="61"/>
      <c r="I333" s="26">
        <f t="shared" si="59"/>
        <v>0</v>
      </c>
      <c r="J333" s="61"/>
      <c r="K333" s="26">
        <f t="shared" si="60"/>
        <v>0</v>
      </c>
      <c r="L333" s="61"/>
      <c r="M333" s="26">
        <f t="shared" si="61"/>
        <v>0</v>
      </c>
      <c r="N333" s="28">
        <f t="shared" si="62"/>
        <v>0</v>
      </c>
      <c r="O333" s="28">
        <f t="shared" si="63"/>
        <v>0</v>
      </c>
      <c r="P333" s="64"/>
      <c r="Q333" s="66"/>
      <c r="R333" s="42" t="str">
        <f t="shared" si="64"/>
        <v/>
      </c>
      <c r="S333" s="72" t="str">
        <f t="shared" si="65"/>
        <v>未入力</v>
      </c>
      <c r="T333" s="72" t="str">
        <f t="shared" si="66"/>
        <v>未入力</v>
      </c>
    </row>
    <row r="334" spans="2:20" ht="23.55" hidden="1" customHeight="1" outlineLevel="3" x14ac:dyDescent="0.2">
      <c r="B334" s="16">
        <f t="shared" ref="B334:B397" si="67">+B333+1</f>
        <v>324</v>
      </c>
      <c r="C334" s="57"/>
      <c r="D334" s="57"/>
      <c r="E334" s="58"/>
      <c r="F334" s="59"/>
      <c r="G334" s="60"/>
      <c r="H334" s="61"/>
      <c r="I334" s="26">
        <f t="shared" si="59"/>
        <v>0</v>
      </c>
      <c r="J334" s="61"/>
      <c r="K334" s="26">
        <f t="shared" si="60"/>
        <v>0</v>
      </c>
      <c r="L334" s="61"/>
      <c r="M334" s="26">
        <f t="shared" si="61"/>
        <v>0</v>
      </c>
      <c r="N334" s="28">
        <f t="shared" si="62"/>
        <v>0</v>
      </c>
      <c r="O334" s="28">
        <f t="shared" si="63"/>
        <v>0</v>
      </c>
      <c r="P334" s="64"/>
      <c r="Q334" s="66"/>
      <c r="R334" s="42" t="str">
        <f t="shared" si="64"/>
        <v/>
      </c>
      <c r="S334" s="72" t="str">
        <f t="shared" si="65"/>
        <v>未入力</v>
      </c>
      <c r="T334" s="72" t="str">
        <f t="shared" si="66"/>
        <v>未入力</v>
      </c>
    </row>
    <row r="335" spans="2:20" ht="23.55" hidden="1" customHeight="1" outlineLevel="3" x14ac:dyDescent="0.2">
      <c r="B335" s="16">
        <f t="shared" si="67"/>
        <v>325</v>
      </c>
      <c r="C335" s="57"/>
      <c r="D335" s="57"/>
      <c r="E335" s="58"/>
      <c r="F335" s="59"/>
      <c r="G335" s="60"/>
      <c r="H335" s="61"/>
      <c r="I335" s="26">
        <f t="shared" si="59"/>
        <v>0</v>
      </c>
      <c r="J335" s="61"/>
      <c r="K335" s="26">
        <f t="shared" si="60"/>
        <v>0</v>
      </c>
      <c r="L335" s="61"/>
      <c r="M335" s="26">
        <f t="shared" si="61"/>
        <v>0</v>
      </c>
      <c r="N335" s="28">
        <f t="shared" si="62"/>
        <v>0</v>
      </c>
      <c r="O335" s="28">
        <f t="shared" si="63"/>
        <v>0</v>
      </c>
      <c r="P335" s="64"/>
      <c r="Q335" s="66"/>
      <c r="R335" s="42" t="str">
        <f t="shared" si="64"/>
        <v/>
      </c>
      <c r="S335" s="72" t="str">
        <f t="shared" si="65"/>
        <v>未入力</v>
      </c>
      <c r="T335" s="72" t="str">
        <f t="shared" si="66"/>
        <v>未入力</v>
      </c>
    </row>
    <row r="336" spans="2:20" ht="23.55" hidden="1" customHeight="1" outlineLevel="3" x14ac:dyDescent="0.2">
      <c r="B336" s="16">
        <f t="shared" si="67"/>
        <v>326</v>
      </c>
      <c r="C336" s="57"/>
      <c r="D336" s="57"/>
      <c r="E336" s="58"/>
      <c r="F336" s="59"/>
      <c r="G336" s="60"/>
      <c r="H336" s="61"/>
      <c r="I336" s="26">
        <f t="shared" si="59"/>
        <v>0</v>
      </c>
      <c r="J336" s="61"/>
      <c r="K336" s="26">
        <f t="shared" si="60"/>
        <v>0</v>
      </c>
      <c r="L336" s="61"/>
      <c r="M336" s="26">
        <f t="shared" si="61"/>
        <v>0</v>
      </c>
      <c r="N336" s="28">
        <f t="shared" si="62"/>
        <v>0</v>
      </c>
      <c r="O336" s="28">
        <f t="shared" si="63"/>
        <v>0</v>
      </c>
      <c r="P336" s="64"/>
      <c r="Q336" s="66"/>
      <c r="R336" s="42" t="str">
        <f t="shared" si="64"/>
        <v/>
      </c>
      <c r="S336" s="72" t="str">
        <f t="shared" si="65"/>
        <v>未入力</v>
      </c>
      <c r="T336" s="72" t="str">
        <f t="shared" si="66"/>
        <v>未入力</v>
      </c>
    </row>
    <row r="337" spans="2:20" ht="23.55" hidden="1" customHeight="1" outlineLevel="3" x14ac:dyDescent="0.2">
      <c r="B337" s="16">
        <f t="shared" si="67"/>
        <v>327</v>
      </c>
      <c r="C337" s="57"/>
      <c r="D337" s="57"/>
      <c r="E337" s="58"/>
      <c r="F337" s="59"/>
      <c r="G337" s="60"/>
      <c r="H337" s="61"/>
      <c r="I337" s="26">
        <f t="shared" si="59"/>
        <v>0</v>
      </c>
      <c r="J337" s="61"/>
      <c r="K337" s="26">
        <f t="shared" si="60"/>
        <v>0</v>
      </c>
      <c r="L337" s="61"/>
      <c r="M337" s="26">
        <f t="shared" si="61"/>
        <v>0</v>
      </c>
      <c r="N337" s="28">
        <f t="shared" si="62"/>
        <v>0</v>
      </c>
      <c r="O337" s="28">
        <f t="shared" si="63"/>
        <v>0</v>
      </c>
      <c r="P337" s="64"/>
      <c r="Q337" s="66"/>
      <c r="R337" s="42" t="str">
        <f t="shared" si="64"/>
        <v/>
      </c>
      <c r="S337" s="72" t="str">
        <f t="shared" si="65"/>
        <v>未入力</v>
      </c>
      <c r="T337" s="72" t="str">
        <f t="shared" si="66"/>
        <v>未入力</v>
      </c>
    </row>
    <row r="338" spans="2:20" ht="23.55" hidden="1" customHeight="1" outlineLevel="3" x14ac:dyDescent="0.2">
      <c r="B338" s="16">
        <f t="shared" si="67"/>
        <v>328</v>
      </c>
      <c r="C338" s="57"/>
      <c r="D338" s="57"/>
      <c r="E338" s="58"/>
      <c r="F338" s="59"/>
      <c r="G338" s="60"/>
      <c r="H338" s="61"/>
      <c r="I338" s="26">
        <f t="shared" si="59"/>
        <v>0</v>
      </c>
      <c r="J338" s="61"/>
      <c r="K338" s="26">
        <f t="shared" si="60"/>
        <v>0</v>
      </c>
      <c r="L338" s="61"/>
      <c r="M338" s="26">
        <f t="shared" si="61"/>
        <v>0</v>
      </c>
      <c r="N338" s="28">
        <f t="shared" si="62"/>
        <v>0</v>
      </c>
      <c r="O338" s="28">
        <f t="shared" si="63"/>
        <v>0</v>
      </c>
      <c r="P338" s="64"/>
      <c r="Q338" s="66"/>
      <c r="R338" s="42" t="str">
        <f t="shared" si="64"/>
        <v/>
      </c>
      <c r="S338" s="72" t="str">
        <f t="shared" si="65"/>
        <v>未入力</v>
      </c>
      <c r="T338" s="72" t="str">
        <f t="shared" si="66"/>
        <v>未入力</v>
      </c>
    </row>
    <row r="339" spans="2:20" ht="23.55" hidden="1" customHeight="1" outlineLevel="3" x14ac:dyDescent="0.2">
      <c r="B339" s="16">
        <f t="shared" si="67"/>
        <v>329</v>
      </c>
      <c r="C339" s="57"/>
      <c r="D339" s="57"/>
      <c r="E339" s="58"/>
      <c r="F339" s="59"/>
      <c r="G339" s="60"/>
      <c r="H339" s="61"/>
      <c r="I339" s="26">
        <f t="shared" si="59"/>
        <v>0</v>
      </c>
      <c r="J339" s="61"/>
      <c r="K339" s="26">
        <f t="shared" si="60"/>
        <v>0</v>
      </c>
      <c r="L339" s="61"/>
      <c r="M339" s="26">
        <f t="shared" si="61"/>
        <v>0</v>
      </c>
      <c r="N339" s="28">
        <f t="shared" si="62"/>
        <v>0</v>
      </c>
      <c r="O339" s="28">
        <f t="shared" si="63"/>
        <v>0</v>
      </c>
      <c r="P339" s="64"/>
      <c r="Q339" s="66"/>
      <c r="R339" s="42" t="str">
        <f t="shared" si="64"/>
        <v/>
      </c>
      <c r="S339" s="72" t="str">
        <f t="shared" si="65"/>
        <v>未入力</v>
      </c>
      <c r="T339" s="72" t="str">
        <f t="shared" si="66"/>
        <v>未入力</v>
      </c>
    </row>
    <row r="340" spans="2:20" ht="23.55" hidden="1" customHeight="1" outlineLevel="3" x14ac:dyDescent="0.2">
      <c r="B340" s="16">
        <f t="shared" si="67"/>
        <v>330</v>
      </c>
      <c r="C340" s="57"/>
      <c r="D340" s="57"/>
      <c r="E340" s="58"/>
      <c r="F340" s="59"/>
      <c r="G340" s="60"/>
      <c r="H340" s="61"/>
      <c r="I340" s="26">
        <f t="shared" si="59"/>
        <v>0</v>
      </c>
      <c r="J340" s="61"/>
      <c r="K340" s="26">
        <f t="shared" si="60"/>
        <v>0</v>
      </c>
      <c r="L340" s="61"/>
      <c r="M340" s="26">
        <f t="shared" si="61"/>
        <v>0</v>
      </c>
      <c r="N340" s="28">
        <f t="shared" si="62"/>
        <v>0</v>
      </c>
      <c r="O340" s="28">
        <f t="shared" si="63"/>
        <v>0</v>
      </c>
      <c r="P340" s="64"/>
      <c r="Q340" s="66"/>
      <c r="R340" s="42" t="str">
        <f t="shared" si="64"/>
        <v/>
      </c>
      <c r="S340" s="72" t="str">
        <f t="shared" si="65"/>
        <v>未入力</v>
      </c>
      <c r="T340" s="72" t="str">
        <f t="shared" si="66"/>
        <v>未入力</v>
      </c>
    </row>
    <row r="341" spans="2:20" ht="23.55" hidden="1" customHeight="1" outlineLevel="3" x14ac:dyDescent="0.2">
      <c r="B341" s="16">
        <f t="shared" si="67"/>
        <v>331</v>
      </c>
      <c r="C341" s="57"/>
      <c r="D341" s="57"/>
      <c r="E341" s="58"/>
      <c r="F341" s="59"/>
      <c r="G341" s="60"/>
      <c r="H341" s="61"/>
      <c r="I341" s="26">
        <f t="shared" si="59"/>
        <v>0</v>
      </c>
      <c r="J341" s="61"/>
      <c r="K341" s="26">
        <f t="shared" si="60"/>
        <v>0</v>
      </c>
      <c r="L341" s="61"/>
      <c r="M341" s="26">
        <f t="shared" si="61"/>
        <v>0</v>
      </c>
      <c r="N341" s="28">
        <f t="shared" si="62"/>
        <v>0</v>
      </c>
      <c r="O341" s="28">
        <f t="shared" si="63"/>
        <v>0</v>
      </c>
      <c r="P341" s="64"/>
      <c r="Q341" s="66"/>
      <c r="R341" s="42" t="str">
        <f t="shared" si="64"/>
        <v/>
      </c>
      <c r="S341" s="72" t="str">
        <f t="shared" si="65"/>
        <v>未入力</v>
      </c>
      <c r="T341" s="72" t="str">
        <f t="shared" si="66"/>
        <v>未入力</v>
      </c>
    </row>
    <row r="342" spans="2:20" ht="23.55" hidden="1" customHeight="1" outlineLevel="3" x14ac:dyDescent="0.2">
      <c r="B342" s="16">
        <f t="shared" si="67"/>
        <v>332</v>
      </c>
      <c r="C342" s="57"/>
      <c r="D342" s="57"/>
      <c r="E342" s="58"/>
      <c r="F342" s="59"/>
      <c r="G342" s="60"/>
      <c r="H342" s="61"/>
      <c r="I342" s="26">
        <f t="shared" si="59"/>
        <v>0</v>
      </c>
      <c r="J342" s="61"/>
      <c r="K342" s="26">
        <f t="shared" si="60"/>
        <v>0</v>
      </c>
      <c r="L342" s="61"/>
      <c r="M342" s="26">
        <f t="shared" si="61"/>
        <v>0</v>
      </c>
      <c r="N342" s="28">
        <f t="shared" si="62"/>
        <v>0</v>
      </c>
      <c r="O342" s="28">
        <f t="shared" si="63"/>
        <v>0</v>
      </c>
      <c r="P342" s="64"/>
      <c r="Q342" s="66"/>
      <c r="R342" s="42" t="str">
        <f t="shared" si="64"/>
        <v/>
      </c>
      <c r="S342" s="72" t="str">
        <f t="shared" si="65"/>
        <v>未入力</v>
      </c>
      <c r="T342" s="72" t="str">
        <f t="shared" si="66"/>
        <v>未入力</v>
      </c>
    </row>
    <row r="343" spans="2:20" ht="23.55" hidden="1" customHeight="1" outlineLevel="3" x14ac:dyDescent="0.2">
      <c r="B343" s="16">
        <f t="shared" si="67"/>
        <v>333</v>
      </c>
      <c r="C343" s="57"/>
      <c r="D343" s="57"/>
      <c r="E343" s="58"/>
      <c r="F343" s="59"/>
      <c r="G343" s="60"/>
      <c r="H343" s="61"/>
      <c r="I343" s="26">
        <f t="shared" si="59"/>
        <v>0</v>
      </c>
      <c r="J343" s="61"/>
      <c r="K343" s="26">
        <f t="shared" si="60"/>
        <v>0</v>
      </c>
      <c r="L343" s="61"/>
      <c r="M343" s="26">
        <f t="shared" si="61"/>
        <v>0</v>
      </c>
      <c r="N343" s="28">
        <f t="shared" si="62"/>
        <v>0</v>
      </c>
      <c r="O343" s="28">
        <f t="shared" si="63"/>
        <v>0</v>
      </c>
      <c r="P343" s="64"/>
      <c r="Q343" s="66"/>
      <c r="R343" s="42" t="str">
        <f t="shared" si="64"/>
        <v/>
      </c>
      <c r="S343" s="72" t="str">
        <f t="shared" si="65"/>
        <v>未入力</v>
      </c>
      <c r="T343" s="72" t="str">
        <f t="shared" si="66"/>
        <v>未入力</v>
      </c>
    </row>
    <row r="344" spans="2:20" ht="23.55" hidden="1" customHeight="1" outlineLevel="3" x14ac:dyDescent="0.2">
      <c r="B344" s="16">
        <f t="shared" si="67"/>
        <v>334</v>
      </c>
      <c r="C344" s="57"/>
      <c r="D344" s="57"/>
      <c r="E344" s="58"/>
      <c r="F344" s="59"/>
      <c r="G344" s="60"/>
      <c r="H344" s="61"/>
      <c r="I344" s="26">
        <f t="shared" si="59"/>
        <v>0</v>
      </c>
      <c r="J344" s="61"/>
      <c r="K344" s="26">
        <f t="shared" si="60"/>
        <v>0</v>
      </c>
      <c r="L344" s="61"/>
      <c r="M344" s="26">
        <f t="shared" si="61"/>
        <v>0</v>
      </c>
      <c r="N344" s="28">
        <f t="shared" si="62"/>
        <v>0</v>
      </c>
      <c r="O344" s="28">
        <f t="shared" si="63"/>
        <v>0</v>
      </c>
      <c r="P344" s="64"/>
      <c r="Q344" s="66"/>
      <c r="R344" s="42" t="str">
        <f t="shared" si="64"/>
        <v/>
      </c>
      <c r="S344" s="72" t="str">
        <f t="shared" si="65"/>
        <v>未入力</v>
      </c>
      <c r="T344" s="72" t="str">
        <f t="shared" si="66"/>
        <v>未入力</v>
      </c>
    </row>
    <row r="345" spans="2:20" ht="23.55" hidden="1" customHeight="1" outlineLevel="3" x14ac:dyDescent="0.2">
      <c r="B345" s="16">
        <f t="shared" si="67"/>
        <v>335</v>
      </c>
      <c r="C345" s="57"/>
      <c r="D345" s="57"/>
      <c r="E345" s="58"/>
      <c r="F345" s="59"/>
      <c r="G345" s="60"/>
      <c r="H345" s="61"/>
      <c r="I345" s="26">
        <f t="shared" si="59"/>
        <v>0</v>
      </c>
      <c r="J345" s="61"/>
      <c r="K345" s="26">
        <f t="shared" si="60"/>
        <v>0</v>
      </c>
      <c r="L345" s="61"/>
      <c r="M345" s="26">
        <f t="shared" si="61"/>
        <v>0</v>
      </c>
      <c r="N345" s="28">
        <f t="shared" si="62"/>
        <v>0</v>
      </c>
      <c r="O345" s="28">
        <f t="shared" si="63"/>
        <v>0</v>
      </c>
      <c r="P345" s="64"/>
      <c r="Q345" s="66"/>
      <c r="R345" s="42" t="str">
        <f t="shared" si="64"/>
        <v/>
      </c>
      <c r="S345" s="72" t="str">
        <f t="shared" si="65"/>
        <v>未入力</v>
      </c>
      <c r="T345" s="72" t="str">
        <f t="shared" si="66"/>
        <v>未入力</v>
      </c>
    </row>
    <row r="346" spans="2:20" ht="23.55" hidden="1" customHeight="1" outlineLevel="3" x14ac:dyDescent="0.2">
      <c r="B346" s="16">
        <f t="shared" si="67"/>
        <v>336</v>
      </c>
      <c r="C346" s="57"/>
      <c r="D346" s="57"/>
      <c r="E346" s="58"/>
      <c r="F346" s="59"/>
      <c r="G346" s="60"/>
      <c r="H346" s="61"/>
      <c r="I346" s="26">
        <f t="shared" si="59"/>
        <v>0</v>
      </c>
      <c r="J346" s="61"/>
      <c r="K346" s="26">
        <f t="shared" si="60"/>
        <v>0</v>
      </c>
      <c r="L346" s="61"/>
      <c r="M346" s="26">
        <f t="shared" si="61"/>
        <v>0</v>
      </c>
      <c r="N346" s="28">
        <f t="shared" si="62"/>
        <v>0</v>
      </c>
      <c r="O346" s="28">
        <f t="shared" si="63"/>
        <v>0</v>
      </c>
      <c r="P346" s="64"/>
      <c r="Q346" s="66"/>
      <c r="R346" s="42" t="str">
        <f t="shared" si="64"/>
        <v/>
      </c>
      <c r="S346" s="72" t="str">
        <f t="shared" si="65"/>
        <v>未入力</v>
      </c>
      <c r="T346" s="72" t="str">
        <f t="shared" si="66"/>
        <v>未入力</v>
      </c>
    </row>
    <row r="347" spans="2:20" ht="23.55" hidden="1" customHeight="1" outlineLevel="3" x14ac:dyDescent="0.2">
      <c r="B347" s="16">
        <f t="shared" si="67"/>
        <v>337</v>
      </c>
      <c r="C347" s="57"/>
      <c r="D347" s="57"/>
      <c r="E347" s="58"/>
      <c r="F347" s="59"/>
      <c r="G347" s="60"/>
      <c r="H347" s="61"/>
      <c r="I347" s="26">
        <f t="shared" si="59"/>
        <v>0</v>
      </c>
      <c r="J347" s="61"/>
      <c r="K347" s="26">
        <f t="shared" si="60"/>
        <v>0</v>
      </c>
      <c r="L347" s="61"/>
      <c r="M347" s="26">
        <f t="shared" si="61"/>
        <v>0</v>
      </c>
      <c r="N347" s="28">
        <f t="shared" si="62"/>
        <v>0</v>
      </c>
      <c r="O347" s="28">
        <f t="shared" si="63"/>
        <v>0</v>
      </c>
      <c r="P347" s="64"/>
      <c r="Q347" s="66"/>
      <c r="R347" s="42" t="str">
        <f t="shared" si="64"/>
        <v/>
      </c>
      <c r="S347" s="72" t="str">
        <f t="shared" si="65"/>
        <v>未入力</v>
      </c>
      <c r="T347" s="72" t="str">
        <f t="shared" si="66"/>
        <v>未入力</v>
      </c>
    </row>
    <row r="348" spans="2:20" ht="23.55" hidden="1" customHeight="1" outlineLevel="3" x14ac:dyDescent="0.2">
      <c r="B348" s="16">
        <f t="shared" si="67"/>
        <v>338</v>
      </c>
      <c r="C348" s="57"/>
      <c r="D348" s="57"/>
      <c r="E348" s="58"/>
      <c r="F348" s="59"/>
      <c r="G348" s="60"/>
      <c r="H348" s="61"/>
      <c r="I348" s="26">
        <f t="shared" si="59"/>
        <v>0</v>
      </c>
      <c r="J348" s="61"/>
      <c r="K348" s="26">
        <f t="shared" si="60"/>
        <v>0</v>
      </c>
      <c r="L348" s="61"/>
      <c r="M348" s="26">
        <f t="shared" si="61"/>
        <v>0</v>
      </c>
      <c r="N348" s="28">
        <f t="shared" si="62"/>
        <v>0</v>
      </c>
      <c r="O348" s="28">
        <f t="shared" si="63"/>
        <v>0</v>
      </c>
      <c r="P348" s="64"/>
      <c r="Q348" s="66"/>
      <c r="R348" s="42" t="str">
        <f t="shared" si="64"/>
        <v/>
      </c>
      <c r="S348" s="72" t="str">
        <f t="shared" si="65"/>
        <v>未入力</v>
      </c>
      <c r="T348" s="72" t="str">
        <f t="shared" si="66"/>
        <v>未入力</v>
      </c>
    </row>
    <row r="349" spans="2:20" ht="23.55" hidden="1" customHeight="1" outlineLevel="3" x14ac:dyDescent="0.2">
      <c r="B349" s="16">
        <f t="shared" si="67"/>
        <v>339</v>
      </c>
      <c r="C349" s="57"/>
      <c r="D349" s="57"/>
      <c r="E349" s="58"/>
      <c r="F349" s="59"/>
      <c r="G349" s="60"/>
      <c r="H349" s="61"/>
      <c r="I349" s="26">
        <f t="shared" si="59"/>
        <v>0</v>
      </c>
      <c r="J349" s="61"/>
      <c r="K349" s="26">
        <f t="shared" si="60"/>
        <v>0</v>
      </c>
      <c r="L349" s="61"/>
      <c r="M349" s="26">
        <f t="shared" si="61"/>
        <v>0</v>
      </c>
      <c r="N349" s="28">
        <f t="shared" si="62"/>
        <v>0</v>
      </c>
      <c r="O349" s="28">
        <f t="shared" si="63"/>
        <v>0</v>
      </c>
      <c r="P349" s="64"/>
      <c r="Q349" s="66"/>
      <c r="R349" s="42" t="str">
        <f t="shared" si="64"/>
        <v/>
      </c>
      <c r="S349" s="72" t="str">
        <f t="shared" si="65"/>
        <v>未入力</v>
      </c>
      <c r="T349" s="72" t="str">
        <f t="shared" si="66"/>
        <v>未入力</v>
      </c>
    </row>
    <row r="350" spans="2:20" ht="23.55" hidden="1" customHeight="1" outlineLevel="3" x14ac:dyDescent="0.2">
      <c r="B350" s="16">
        <f t="shared" si="67"/>
        <v>340</v>
      </c>
      <c r="C350" s="57"/>
      <c r="D350" s="57"/>
      <c r="E350" s="58"/>
      <c r="F350" s="59"/>
      <c r="G350" s="60"/>
      <c r="H350" s="61"/>
      <c r="I350" s="26">
        <f t="shared" si="59"/>
        <v>0</v>
      </c>
      <c r="J350" s="61"/>
      <c r="K350" s="26">
        <f t="shared" si="60"/>
        <v>0</v>
      </c>
      <c r="L350" s="61"/>
      <c r="M350" s="26">
        <f t="shared" si="61"/>
        <v>0</v>
      </c>
      <c r="N350" s="28">
        <f t="shared" si="62"/>
        <v>0</v>
      </c>
      <c r="O350" s="28">
        <f t="shared" si="63"/>
        <v>0</v>
      </c>
      <c r="P350" s="64"/>
      <c r="Q350" s="66"/>
      <c r="R350" s="42" t="str">
        <f t="shared" si="64"/>
        <v/>
      </c>
      <c r="S350" s="72" t="str">
        <f t="shared" si="65"/>
        <v>未入力</v>
      </c>
      <c r="T350" s="72" t="str">
        <f t="shared" si="66"/>
        <v>未入力</v>
      </c>
    </row>
    <row r="351" spans="2:20" ht="23.55" hidden="1" customHeight="1" outlineLevel="3" x14ac:dyDescent="0.2">
      <c r="B351" s="16">
        <f t="shared" si="67"/>
        <v>341</v>
      </c>
      <c r="C351" s="57"/>
      <c r="D351" s="57"/>
      <c r="E351" s="58"/>
      <c r="F351" s="59"/>
      <c r="G351" s="60"/>
      <c r="H351" s="61"/>
      <c r="I351" s="26">
        <f t="shared" si="59"/>
        <v>0</v>
      </c>
      <c r="J351" s="61"/>
      <c r="K351" s="26">
        <f t="shared" si="60"/>
        <v>0</v>
      </c>
      <c r="L351" s="61"/>
      <c r="M351" s="26">
        <f t="shared" si="61"/>
        <v>0</v>
      </c>
      <c r="N351" s="28">
        <f t="shared" si="62"/>
        <v>0</v>
      </c>
      <c r="O351" s="28">
        <f t="shared" si="63"/>
        <v>0</v>
      </c>
      <c r="P351" s="64"/>
      <c r="Q351" s="66"/>
      <c r="R351" s="42" t="str">
        <f t="shared" si="64"/>
        <v/>
      </c>
      <c r="S351" s="72" t="str">
        <f t="shared" si="65"/>
        <v>未入力</v>
      </c>
      <c r="T351" s="72" t="str">
        <f t="shared" si="66"/>
        <v>未入力</v>
      </c>
    </row>
    <row r="352" spans="2:20" ht="23.55" hidden="1" customHeight="1" outlineLevel="3" x14ac:dyDescent="0.2">
      <c r="B352" s="16">
        <f t="shared" si="67"/>
        <v>342</v>
      </c>
      <c r="C352" s="57"/>
      <c r="D352" s="57"/>
      <c r="E352" s="58"/>
      <c r="F352" s="59"/>
      <c r="G352" s="60"/>
      <c r="H352" s="61"/>
      <c r="I352" s="26">
        <f t="shared" si="59"/>
        <v>0</v>
      </c>
      <c r="J352" s="61"/>
      <c r="K352" s="26">
        <f t="shared" si="60"/>
        <v>0</v>
      </c>
      <c r="L352" s="61"/>
      <c r="M352" s="26">
        <f t="shared" si="61"/>
        <v>0</v>
      </c>
      <c r="N352" s="28">
        <f t="shared" si="62"/>
        <v>0</v>
      </c>
      <c r="O352" s="28">
        <f t="shared" si="63"/>
        <v>0</v>
      </c>
      <c r="P352" s="64"/>
      <c r="Q352" s="66"/>
      <c r="R352" s="42" t="str">
        <f t="shared" si="64"/>
        <v/>
      </c>
      <c r="S352" s="72" t="str">
        <f t="shared" si="65"/>
        <v>未入力</v>
      </c>
      <c r="T352" s="72" t="str">
        <f t="shared" si="66"/>
        <v>未入力</v>
      </c>
    </row>
    <row r="353" spans="2:20" ht="23.55" hidden="1" customHeight="1" outlineLevel="3" x14ac:dyDescent="0.2">
      <c r="B353" s="16">
        <f t="shared" si="67"/>
        <v>343</v>
      </c>
      <c r="C353" s="57"/>
      <c r="D353" s="57"/>
      <c r="E353" s="58"/>
      <c r="F353" s="59"/>
      <c r="G353" s="60"/>
      <c r="H353" s="61"/>
      <c r="I353" s="26">
        <f t="shared" si="59"/>
        <v>0</v>
      </c>
      <c r="J353" s="61"/>
      <c r="K353" s="26">
        <f t="shared" si="60"/>
        <v>0</v>
      </c>
      <c r="L353" s="61"/>
      <c r="M353" s="26">
        <f t="shared" si="61"/>
        <v>0</v>
      </c>
      <c r="N353" s="28">
        <f t="shared" si="62"/>
        <v>0</v>
      </c>
      <c r="O353" s="28">
        <f t="shared" si="63"/>
        <v>0</v>
      </c>
      <c r="P353" s="64"/>
      <c r="Q353" s="66"/>
      <c r="R353" s="42" t="str">
        <f t="shared" si="64"/>
        <v/>
      </c>
      <c r="S353" s="72" t="str">
        <f t="shared" si="65"/>
        <v>未入力</v>
      </c>
      <c r="T353" s="72" t="str">
        <f t="shared" si="66"/>
        <v>未入力</v>
      </c>
    </row>
    <row r="354" spans="2:20" ht="23.55" hidden="1" customHeight="1" outlineLevel="3" x14ac:dyDescent="0.2">
      <c r="B354" s="16">
        <f t="shared" si="67"/>
        <v>344</v>
      </c>
      <c r="C354" s="57"/>
      <c r="D354" s="57"/>
      <c r="E354" s="58"/>
      <c r="F354" s="59"/>
      <c r="G354" s="60"/>
      <c r="H354" s="61"/>
      <c r="I354" s="26">
        <f t="shared" si="59"/>
        <v>0</v>
      </c>
      <c r="J354" s="61"/>
      <c r="K354" s="26">
        <f t="shared" si="60"/>
        <v>0</v>
      </c>
      <c r="L354" s="61"/>
      <c r="M354" s="26">
        <f t="shared" si="61"/>
        <v>0</v>
      </c>
      <c r="N354" s="28">
        <f t="shared" si="62"/>
        <v>0</v>
      </c>
      <c r="O354" s="28">
        <f t="shared" si="63"/>
        <v>0</v>
      </c>
      <c r="P354" s="64"/>
      <c r="Q354" s="66"/>
      <c r="R354" s="42" t="str">
        <f t="shared" si="64"/>
        <v/>
      </c>
      <c r="S354" s="72" t="str">
        <f t="shared" si="65"/>
        <v>未入力</v>
      </c>
      <c r="T354" s="72" t="str">
        <f t="shared" si="66"/>
        <v>未入力</v>
      </c>
    </row>
    <row r="355" spans="2:20" ht="23.55" hidden="1" customHeight="1" outlineLevel="3" x14ac:dyDescent="0.2">
      <c r="B355" s="16">
        <f t="shared" si="67"/>
        <v>345</v>
      </c>
      <c r="C355" s="57"/>
      <c r="D355" s="57"/>
      <c r="E355" s="58"/>
      <c r="F355" s="59"/>
      <c r="G355" s="60"/>
      <c r="H355" s="61"/>
      <c r="I355" s="26">
        <f t="shared" si="59"/>
        <v>0</v>
      </c>
      <c r="J355" s="61"/>
      <c r="K355" s="26">
        <f t="shared" si="60"/>
        <v>0</v>
      </c>
      <c r="L355" s="61"/>
      <c r="M355" s="26">
        <f t="shared" si="61"/>
        <v>0</v>
      </c>
      <c r="N355" s="28">
        <f t="shared" si="62"/>
        <v>0</v>
      </c>
      <c r="O355" s="28">
        <f t="shared" si="63"/>
        <v>0</v>
      </c>
      <c r="P355" s="64"/>
      <c r="Q355" s="66"/>
      <c r="R355" s="42" t="str">
        <f t="shared" si="64"/>
        <v/>
      </c>
      <c r="S355" s="72" t="str">
        <f t="shared" si="65"/>
        <v>未入力</v>
      </c>
      <c r="T355" s="72" t="str">
        <f t="shared" si="66"/>
        <v>未入力</v>
      </c>
    </row>
    <row r="356" spans="2:20" ht="23.55" hidden="1" customHeight="1" outlineLevel="3" x14ac:dyDescent="0.2">
      <c r="B356" s="16">
        <f t="shared" si="67"/>
        <v>346</v>
      </c>
      <c r="C356" s="57"/>
      <c r="D356" s="57"/>
      <c r="E356" s="58"/>
      <c r="F356" s="59"/>
      <c r="G356" s="60"/>
      <c r="H356" s="61"/>
      <c r="I356" s="26">
        <f t="shared" ref="I356:I419" si="68">IF(H356="有",0.2,0)</f>
        <v>0</v>
      </c>
      <c r="J356" s="61"/>
      <c r="K356" s="26">
        <f t="shared" ref="K356:K419" si="69">IF(J356="有",0.6,0)</f>
        <v>0</v>
      </c>
      <c r="L356" s="61"/>
      <c r="M356" s="26">
        <f t="shared" ref="M356:M419" si="70">IF(L356="有",0.2,0)</f>
        <v>0</v>
      </c>
      <c r="N356" s="28">
        <f t="shared" ref="N356:N419" si="71">I356+K356+M356</f>
        <v>0</v>
      </c>
      <c r="O356" s="28">
        <f t="shared" ref="O356:O419" si="72">F356*N356</f>
        <v>0</v>
      </c>
      <c r="P356" s="64"/>
      <c r="Q356" s="66"/>
      <c r="R356" s="42" t="str">
        <f t="shared" ref="R356:R419" si="73">D356&amp;E356</f>
        <v/>
      </c>
      <c r="S356" s="72" t="str">
        <f t="shared" si="65"/>
        <v>未入力</v>
      </c>
      <c r="T356" s="72" t="str">
        <f t="shared" si="66"/>
        <v>未入力</v>
      </c>
    </row>
    <row r="357" spans="2:20" ht="23.55" hidden="1" customHeight="1" outlineLevel="3" x14ac:dyDescent="0.2">
      <c r="B357" s="16">
        <f t="shared" si="67"/>
        <v>347</v>
      </c>
      <c r="C357" s="57"/>
      <c r="D357" s="57"/>
      <c r="E357" s="58"/>
      <c r="F357" s="59"/>
      <c r="G357" s="60"/>
      <c r="H357" s="61"/>
      <c r="I357" s="26">
        <f t="shared" si="68"/>
        <v>0</v>
      </c>
      <c r="J357" s="61"/>
      <c r="K357" s="26">
        <f t="shared" si="69"/>
        <v>0</v>
      </c>
      <c r="L357" s="61"/>
      <c r="M357" s="26">
        <f t="shared" si="70"/>
        <v>0</v>
      </c>
      <c r="N357" s="28">
        <f t="shared" si="71"/>
        <v>0</v>
      </c>
      <c r="O357" s="28">
        <f t="shared" si="72"/>
        <v>0</v>
      </c>
      <c r="P357" s="64"/>
      <c r="Q357" s="66"/>
      <c r="R357" s="42" t="str">
        <f t="shared" si="73"/>
        <v/>
      </c>
      <c r="S357" s="72" t="str">
        <f t="shared" si="65"/>
        <v>未入力</v>
      </c>
      <c r="T357" s="72" t="str">
        <f t="shared" si="66"/>
        <v>未入力</v>
      </c>
    </row>
    <row r="358" spans="2:20" ht="23.55" hidden="1" customHeight="1" outlineLevel="3" x14ac:dyDescent="0.2">
      <c r="B358" s="16">
        <f t="shared" si="67"/>
        <v>348</v>
      </c>
      <c r="C358" s="57"/>
      <c r="D358" s="57"/>
      <c r="E358" s="58"/>
      <c r="F358" s="59"/>
      <c r="G358" s="60"/>
      <c r="H358" s="61"/>
      <c r="I358" s="26">
        <f t="shared" si="68"/>
        <v>0</v>
      </c>
      <c r="J358" s="61"/>
      <c r="K358" s="26">
        <f t="shared" si="69"/>
        <v>0</v>
      </c>
      <c r="L358" s="61"/>
      <c r="M358" s="26">
        <f t="shared" si="70"/>
        <v>0</v>
      </c>
      <c r="N358" s="28">
        <f t="shared" si="71"/>
        <v>0</v>
      </c>
      <c r="O358" s="28">
        <f t="shared" si="72"/>
        <v>0</v>
      </c>
      <c r="P358" s="64"/>
      <c r="Q358" s="66"/>
      <c r="R358" s="42" t="str">
        <f t="shared" si="73"/>
        <v/>
      </c>
      <c r="S358" s="72" t="str">
        <f t="shared" si="65"/>
        <v>未入力</v>
      </c>
      <c r="T358" s="72" t="str">
        <f t="shared" si="66"/>
        <v>未入力</v>
      </c>
    </row>
    <row r="359" spans="2:20" ht="23.55" hidden="1" customHeight="1" outlineLevel="3" x14ac:dyDescent="0.2">
      <c r="B359" s="16">
        <f t="shared" si="67"/>
        <v>349</v>
      </c>
      <c r="C359" s="57"/>
      <c r="D359" s="57"/>
      <c r="E359" s="58"/>
      <c r="F359" s="59"/>
      <c r="G359" s="60"/>
      <c r="H359" s="61"/>
      <c r="I359" s="26">
        <f t="shared" si="68"/>
        <v>0</v>
      </c>
      <c r="J359" s="61"/>
      <c r="K359" s="26">
        <f t="shared" si="69"/>
        <v>0</v>
      </c>
      <c r="L359" s="61"/>
      <c r="M359" s="26">
        <f t="shared" si="70"/>
        <v>0</v>
      </c>
      <c r="N359" s="28">
        <f t="shared" si="71"/>
        <v>0</v>
      </c>
      <c r="O359" s="28">
        <f t="shared" si="72"/>
        <v>0</v>
      </c>
      <c r="P359" s="64"/>
      <c r="Q359" s="66"/>
      <c r="R359" s="42" t="str">
        <f t="shared" si="73"/>
        <v/>
      </c>
      <c r="S359" s="72" t="str">
        <f t="shared" si="65"/>
        <v>未入力</v>
      </c>
      <c r="T359" s="72" t="str">
        <f t="shared" si="66"/>
        <v>未入力</v>
      </c>
    </row>
    <row r="360" spans="2:20" ht="23.55" hidden="1" customHeight="1" outlineLevel="3" x14ac:dyDescent="0.2">
      <c r="B360" s="16">
        <f t="shared" si="67"/>
        <v>350</v>
      </c>
      <c r="C360" s="57"/>
      <c r="D360" s="57"/>
      <c r="E360" s="58"/>
      <c r="F360" s="59"/>
      <c r="G360" s="60"/>
      <c r="H360" s="61"/>
      <c r="I360" s="26">
        <f t="shared" si="68"/>
        <v>0</v>
      </c>
      <c r="J360" s="61"/>
      <c r="K360" s="26">
        <f t="shared" si="69"/>
        <v>0</v>
      </c>
      <c r="L360" s="61"/>
      <c r="M360" s="26">
        <f t="shared" si="70"/>
        <v>0</v>
      </c>
      <c r="N360" s="28">
        <f t="shared" si="71"/>
        <v>0</v>
      </c>
      <c r="O360" s="28">
        <f t="shared" si="72"/>
        <v>0</v>
      </c>
      <c r="P360" s="64"/>
      <c r="Q360" s="66"/>
      <c r="R360" s="42" t="str">
        <f t="shared" si="73"/>
        <v/>
      </c>
      <c r="S360" s="72" t="str">
        <f t="shared" si="65"/>
        <v>未入力</v>
      </c>
      <c r="T360" s="72" t="str">
        <f t="shared" si="66"/>
        <v>未入力</v>
      </c>
    </row>
    <row r="361" spans="2:20" ht="23.55" hidden="1" customHeight="1" outlineLevel="3" x14ac:dyDescent="0.2">
      <c r="B361" s="16">
        <f t="shared" si="67"/>
        <v>351</v>
      </c>
      <c r="C361" s="57"/>
      <c r="D361" s="57"/>
      <c r="E361" s="58"/>
      <c r="F361" s="59"/>
      <c r="G361" s="60"/>
      <c r="H361" s="61"/>
      <c r="I361" s="26">
        <f t="shared" si="68"/>
        <v>0</v>
      </c>
      <c r="J361" s="61"/>
      <c r="K361" s="26">
        <f t="shared" si="69"/>
        <v>0</v>
      </c>
      <c r="L361" s="61"/>
      <c r="M361" s="26">
        <f t="shared" si="70"/>
        <v>0</v>
      </c>
      <c r="N361" s="28">
        <f t="shared" si="71"/>
        <v>0</v>
      </c>
      <c r="O361" s="28">
        <f t="shared" si="72"/>
        <v>0</v>
      </c>
      <c r="P361" s="64"/>
      <c r="Q361" s="66"/>
      <c r="R361" s="42" t="str">
        <f t="shared" si="73"/>
        <v/>
      </c>
      <c r="S361" s="72" t="str">
        <f t="shared" si="65"/>
        <v>未入力</v>
      </c>
      <c r="T361" s="72" t="str">
        <f t="shared" si="66"/>
        <v>未入力</v>
      </c>
    </row>
    <row r="362" spans="2:20" ht="23.55" hidden="1" customHeight="1" outlineLevel="3" x14ac:dyDescent="0.2">
      <c r="B362" s="16">
        <f t="shared" si="67"/>
        <v>352</v>
      </c>
      <c r="C362" s="57"/>
      <c r="D362" s="57"/>
      <c r="E362" s="58"/>
      <c r="F362" s="59"/>
      <c r="G362" s="60"/>
      <c r="H362" s="61"/>
      <c r="I362" s="26">
        <f t="shared" si="68"/>
        <v>0</v>
      </c>
      <c r="J362" s="61"/>
      <c r="K362" s="26">
        <f t="shared" si="69"/>
        <v>0</v>
      </c>
      <c r="L362" s="61"/>
      <c r="M362" s="26">
        <f t="shared" si="70"/>
        <v>0</v>
      </c>
      <c r="N362" s="28">
        <f t="shared" si="71"/>
        <v>0</v>
      </c>
      <c r="O362" s="28">
        <f t="shared" si="72"/>
        <v>0</v>
      </c>
      <c r="P362" s="64"/>
      <c r="Q362" s="66"/>
      <c r="R362" s="42" t="str">
        <f t="shared" si="73"/>
        <v/>
      </c>
      <c r="S362" s="72" t="str">
        <f t="shared" si="65"/>
        <v>未入力</v>
      </c>
      <c r="T362" s="72" t="str">
        <f t="shared" si="66"/>
        <v>未入力</v>
      </c>
    </row>
    <row r="363" spans="2:20" ht="23.55" hidden="1" customHeight="1" outlineLevel="3" x14ac:dyDescent="0.2">
      <c r="B363" s="16">
        <f t="shared" si="67"/>
        <v>353</v>
      </c>
      <c r="C363" s="57"/>
      <c r="D363" s="57"/>
      <c r="E363" s="58"/>
      <c r="F363" s="59"/>
      <c r="G363" s="60"/>
      <c r="H363" s="61"/>
      <c r="I363" s="26">
        <f t="shared" si="68"/>
        <v>0</v>
      </c>
      <c r="J363" s="61"/>
      <c r="K363" s="26">
        <f t="shared" si="69"/>
        <v>0</v>
      </c>
      <c r="L363" s="61"/>
      <c r="M363" s="26">
        <f t="shared" si="70"/>
        <v>0</v>
      </c>
      <c r="N363" s="28">
        <f t="shared" si="71"/>
        <v>0</v>
      </c>
      <c r="O363" s="28">
        <f t="shared" si="72"/>
        <v>0</v>
      </c>
      <c r="P363" s="64"/>
      <c r="Q363" s="66"/>
      <c r="R363" s="42" t="str">
        <f t="shared" si="73"/>
        <v/>
      </c>
      <c r="S363" s="72" t="str">
        <f t="shared" si="65"/>
        <v>未入力</v>
      </c>
      <c r="T363" s="72" t="str">
        <f t="shared" si="66"/>
        <v>未入力</v>
      </c>
    </row>
    <row r="364" spans="2:20" ht="23.55" hidden="1" customHeight="1" outlineLevel="3" x14ac:dyDescent="0.2">
      <c r="B364" s="16">
        <f t="shared" si="67"/>
        <v>354</v>
      </c>
      <c r="C364" s="57"/>
      <c r="D364" s="57"/>
      <c r="E364" s="58"/>
      <c r="F364" s="59"/>
      <c r="G364" s="60"/>
      <c r="H364" s="61"/>
      <c r="I364" s="26">
        <f t="shared" si="68"/>
        <v>0</v>
      </c>
      <c r="J364" s="61"/>
      <c r="K364" s="26">
        <f t="shared" si="69"/>
        <v>0</v>
      </c>
      <c r="L364" s="61"/>
      <c r="M364" s="26">
        <f t="shared" si="70"/>
        <v>0</v>
      </c>
      <c r="N364" s="28">
        <f t="shared" si="71"/>
        <v>0</v>
      </c>
      <c r="O364" s="28">
        <f t="shared" si="72"/>
        <v>0</v>
      </c>
      <c r="P364" s="64"/>
      <c r="Q364" s="66"/>
      <c r="R364" s="42" t="str">
        <f t="shared" si="73"/>
        <v/>
      </c>
      <c r="S364" s="72" t="str">
        <f t="shared" si="65"/>
        <v>未入力</v>
      </c>
      <c r="T364" s="72" t="str">
        <f t="shared" si="66"/>
        <v>未入力</v>
      </c>
    </row>
    <row r="365" spans="2:20" ht="23.55" hidden="1" customHeight="1" outlineLevel="3" x14ac:dyDescent="0.2">
      <c r="B365" s="16">
        <f t="shared" si="67"/>
        <v>355</v>
      </c>
      <c r="C365" s="57"/>
      <c r="D365" s="57"/>
      <c r="E365" s="58"/>
      <c r="F365" s="59"/>
      <c r="G365" s="60"/>
      <c r="H365" s="61"/>
      <c r="I365" s="26">
        <f t="shared" si="68"/>
        <v>0</v>
      </c>
      <c r="J365" s="61"/>
      <c r="K365" s="26">
        <f t="shared" si="69"/>
        <v>0</v>
      </c>
      <c r="L365" s="61"/>
      <c r="M365" s="26">
        <f t="shared" si="70"/>
        <v>0</v>
      </c>
      <c r="N365" s="28">
        <f t="shared" si="71"/>
        <v>0</v>
      </c>
      <c r="O365" s="28">
        <f t="shared" si="72"/>
        <v>0</v>
      </c>
      <c r="P365" s="64"/>
      <c r="Q365" s="66"/>
      <c r="R365" s="42" t="str">
        <f t="shared" si="73"/>
        <v/>
      </c>
      <c r="S365" s="72" t="str">
        <f t="shared" si="65"/>
        <v>未入力</v>
      </c>
      <c r="T365" s="72" t="str">
        <f t="shared" si="66"/>
        <v>未入力</v>
      </c>
    </row>
    <row r="366" spans="2:20" ht="23.55" hidden="1" customHeight="1" outlineLevel="3" x14ac:dyDescent="0.2">
      <c r="B366" s="16">
        <f t="shared" si="67"/>
        <v>356</v>
      </c>
      <c r="C366" s="57"/>
      <c r="D366" s="57"/>
      <c r="E366" s="58"/>
      <c r="F366" s="59"/>
      <c r="G366" s="60"/>
      <c r="H366" s="61"/>
      <c r="I366" s="26">
        <f t="shared" si="68"/>
        <v>0</v>
      </c>
      <c r="J366" s="61"/>
      <c r="K366" s="26">
        <f t="shared" si="69"/>
        <v>0</v>
      </c>
      <c r="L366" s="61"/>
      <c r="M366" s="26">
        <f t="shared" si="70"/>
        <v>0</v>
      </c>
      <c r="N366" s="28">
        <f t="shared" si="71"/>
        <v>0</v>
      </c>
      <c r="O366" s="28">
        <f t="shared" si="72"/>
        <v>0</v>
      </c>
      <c r="P366" s="64"/>
      <c r="Q366" s="66"/>
      <c r="R366" s="42" t="str">
        <f t="shared" si="73"/>
        <v/>
      </c>
      <c r="S366" s="72" t="str">
        <f t="shared" si="65"/>
        <v>未入力</v>
      </c>
      <c r="T366" s="72" t="str">
        <f t="shared" si="66"/>
        <v>未入力</v>
      </c>
    </row>
    <row r="367" spans="2:20" ht="23.55" hidden="1" customHeight="1" outlineLevel="3" x14ac:dyDescent="0.2">
      <c r="B367" s="16">
        <f t="shared" si="67"/>
        <v>357</v>
      </c>
      <c r="C367" s="57"/>
      <c r="D367" s="57"/>
      <c r="E367" s="58"/>
      <c r="F367" s="59"/>
      <c r="G367" s="60"/>
      <c r="H367" s="61"/>
      <c r="I367" s="26">
        <f t="shared" si="68"/>
        <v>0</v>
      </c>
      <c r="J367" s="61"/>
      <c r="K367" s="26">
        <f t="shared" si="69"/>
        <v>0</v>
      </c>
      <c r="L367" s="61"/>
      <c r="M367" s="26">
        <f t="shared" si="70"/>
        <v>0</v>
      </c>
      <c r="N367" s="28">
        <f t="shared" si="71"/>
        <v>0</v>
      </c>
      <c r="O367" s="28">
        <f t="shared" si="72"/>
        <v>0</v>
      </c>
      <c r="P367" s="64"/>
      <c r="Q367" s="66"/>
      <c r="R367" s="42" t="str">
        <f t="shared" si="73"/>
        <v/>
      </c>
      <c r="S367" s="72" t="str">
        <f t="shared" si="65"/>
        <v>未入力</v>
      </c>
      <c r="T367" s="72" t="str">
        <f t="shared" si="66"/>
        <v>未入力</v>
      </c>
    </row>
    <row r="368" spans="2:20" ht="23.55" hidden="1" customHeight="1" outlineLevel="3" x14ac:dyDescent="0.2">
      <c r="B368" s="16">
        <f t="shared" si="67"/>
        <v>358</v>
      </c>
      <c r="C368" s="57"/>
      <c r="D368" s="57"/>
      <c r="E368" s="58"/>
      <c r="F368" s="59"/>
      <c r="G368" s="60"/>
      <c r="H368" s="61"/>
      <c r="I368" s="26">
        <f t="shared" si="68"/>
        <v>0</v>
      </c>
      <c r="J368" s="61"/>
      <c r="K368" s="26">
        <f t="shared" si="69"/>
        <v>0</v>
      </c>
      <c r="L368" s="61"/>
      <c r="M368" s="26">
        <f t="shared" si="70"/>
        <v>0</v>
      </c>
      <c r="N368" s="28">
        <f t="shared" si="71"/>
        <v>0</v>
      </c>
      <c r="O368" s="28">
        <f t="shared" si="72"/>
        <v>0</v>
      </c>
      <c r="P368" s="64"/>
      <c r="Q368" s="66"/>
      <c r="R368" s="42" t="str">
        <f t="shared" si="73"/>
        <v/>
      </c>
      <c r="S368" s="72" t="str">
        <f t="shared" si="65"/>
        <v>未入力</v>
      </c>
      <c r="T368" s="72" t="str">
        <f t="shared" si="66"/>
        <v>未入力</v>
      </c>
    </row>
    <row r="369" spans="2:20" ht="23.55" hidden="1" customHeight="1" outlineLevel="3" x14ac:dyDescent="0.2">
      <c r="B369" s="16">
        <f t="shared" si="67"/>
        <v>359</v>
      </c>
      <c r="C369" s="57"/>
      <c r="D369" s="57"/>
      <c r="E369" s="58"/>
      <c r="F369" s="59"/>
      <c r="G369" s="60"/>
      <c r="H369" s="61"/>
      <c r="I369" s="26">
        <f t="shared" si="68"/>
        <v>0</v>
      </c>
      <c r="J369" s="61"/>
      <c r="K369" s="26">
        <f t="shared" si="69"/>
        <v>0</v>
      </c>
      <c r="L369" s="61"/>
      <c r="M369" s="26">
        <f t="shared" si="70"/>
        <v>0</v>
      </c>
      <c r="N369" s="28">
        <f t="shared" si="71"/>
        <v>0</v>
      </c>
      <c r="O369" s="28">
        <f t="shared" si="72"/>
        <v>0</v>
      </c>
      <c r="P369" s="64"/>
      <c r="Q369" s="66"/>
      <c r="R369" s="42" t="str">
        <f t="shared" si="73"/>
        <v/>
      </c>
      <c r="S369" s="72" t="str">
        <f t="shared" si="65"/>
        <v>未入力</v>
      </c>
      <c r="T369" s="72" t="str">
        <f t="shared" si="66"/>
        <v>未入力</v>
      </c>
    </row>
    <row r="370" spans="2:20" ht="23.55" hidden="1" customHeight="1" outlineLevel="3" x14ac:dyDescent="0.2">
      <c r="B370" s="16">
        <f t="shared" si="67"/>
        <v>360</v>
      </c>
      <c r="C370" s="57"/>
      <c r="D370" s="57"/>
      <c r="E370" s="58"/>
      <c r="F370" s="59"/>
      <c r="G370" s="60"/>
      <c r="H370" s="61"/>
      <c r="I370" s="26">
        <f t="shared" si="68"/>
        <v>0</v>
      </c>
      <c r="J370" s="61"/>
      <c r="K370" s="26">
        <f t="shared" si="69"/>
        <v>0</v>
      </c>
      <c r="L370" s="61"/>
      <c r="M370" s="26">
        <f t="shared" si="70"/>
        <v>0</v>
      </c>
      <c r="N370" s="28">
        <f t="shared" si="71"/>
        <v>0</v>
      </c>
      <c r="O370" s="28">
        <f t="shared" si="72"/>
        <v>0</v>
      </c>
      <c r="P370" s="64"/>
      <c r="Q370" s="66"/>
      <c r="R370" s="42" t="str">
        <f t="shared" si="73"/>
        <v/>
      </c>
      <c r="S370" s="72" t="str">
        <f t="shared" si="65"/>
        <v>未入力</v>
      </c>
      <c r="T370" s="72" t="str">
        <f t="shared" si="66"/>
        <v>未入力</v>
      </c>
    </row>
    <row r="371" spans="2:20" ht="23.55" hidden="1" customHeight="1" outlineLevel="3" x14ac:dyDescent="0.2">
      <c r="B371" s="16">
        <f t="shared" si="67"/>
        <v>361</v>
      </c>
      <c r="C371" s="57"/>
      <c r="D371" s="57"/>
      <c r="E371" s="58"/>
      <c r="F371" s="59"/>
      <c r="G371" s="60"/>
      <c r="H371" s="61"/>
      <c r="I371" s="26">
        <f t="shared" si="68"/>
        <v>0</v>
      </c>
      <c r="J371" s="61"/>
      <c r="K371" s="26">
        <f t="shared" si="69"/>
        <v>0</v>
      </c>
      <c r="L371" s="61"/>
      <c r="M371" s="26">
        <f t="shared" si="70"/>
        <v>0</v>
      </c>
      <c r="N371" s="28">
        <f t="shared" si="71"/>
        <v>0</v>
      </c>
      <c r="O371" s="28">
        <f t="shared" si="72"/>
        <v>0</v>
      </c>
      <c r="P371" s="64"/>
      <c r="Q371" s="66"/>
      <c r="R371" s="42" t="str">
        <f t="shared" si="73"/>
        <v/>
      </c>
      <c r="S371" s="72" t="str">
        <f t="shared" si="65"/>
        <v>未入力</v>
      </c>
      <c r="T371" s="72" t="str">
        <f t="shared" si="66"/>
        <v>未入力</v>
      </c>
    </row>
    <row r="372" spans="2:20" ht="23.55" hidden="1" customHeight="1" outlineLevel="3" x14ac:dyDescent="0.2">
      <c r="B372" s="16">
        <f t="shared" si="67"/>
        <v>362</v>
      </c>
      <c r="C372" s="57"/>
      <c r="D372" s="57"/>
      <c r="E372" s="58"/>
      <c r="F372" s="59"/>
      <c r="G372" s="60"/>
      <c r="H372" s="61"/>
      <c r="I372" s="26">
        <f t="shared" si="68"/>
        <v>0</v>
      </c>
      <c r="J372" s="61"/>
      <c r="K372" s="26">
        <f t="shared" si="69"/>
        <v>0</v>
      </c>
      <c r="L372" s="61"/>
      <c r="M372" s="26">
        <f t="shared" si="70"/>
        <v>0</v>
      </c>
      <c r="N372" s="28">
        <f t="shared" si="71"/>
        <v>0</v>
      </c>
      <c r="O372" s="28">
        <f t="shared" si="72"/>
        <v>0</v>
      </c>
      <c r="P372" s="64"/>
      <c r="Q372" s="66"/>
      <c r="R372" s="42" t="str">
        <f t="shared" si="73"/>
        <v/>
      </c>
      <c r="S372" s="72" t="str">
        <f t="shared" si="65"/>
        <v>未入力</v>
      </c>
      <c r="T372" s="72" t="str">
        <f t="shared" si="66"/>
        <v>未入力</v>
      </c>
    </row>
    <row r="373" spans="2:20" ht="23.55" hidden="1" customHeight="1" outlineLevel="3" x14ac:dyDescent="0.2">
      <c r="B373" s="16">
        <f t="shared" si="67"/>
        <v>363</v>
      </c>
      <c r="C373" s="57"/>
      <c r="D373" s="57"/>
      <c r="E373" s="58"/>
      <c r="F373" s="59"/>
      <c r="G373" s="60"/>
      <c r="H373" s="61"/>
      <c r="I373" s="26">
        <f t="shared" si="68"/>
        <v>0</v>
      </c>
      <c r="J373" s="61"/>
      <c r="K373" s="26">
        <f t="shared" si="69"/>
        <v>0</v>
      </c>
      <c r="L373" s="61"/>
      <c r="M373" s="26">
        <f t="shared" si="70"/>
        <v>0</v>
      </c>
      <c r="N373" s="28">
        <f t="shared" si="71"/>
        <v>0</v>
      </c>
      <c r="O373" s="28">
        <f t="shared" si="72"/>
        <v>0</v>
      </c>
      <c r="P373" s="64"/>
      <c r="Q373" s="66"/>
      <c r="R373" s="42" t="str">
        <f t="shared" si="73"/>
        <v/>
      </c>
      <c r="S373" s="72" t="str">
        <f t="shared" si="65"/>
        <v>未入力</v>
      </c>
      <c r="T373" s="72" t="str">
        <f t="shared" si="66"/>
        <v>未入力</v>
      </c>
    </row>
    <row r="374" spans="2:20" ht="23.55" hidden="1" customHeight="1" outlineLevel="3" x14ac:dyDescent="0.2">
      <c r="B374" s="16">
        <f t="shared" si="67"/>
        <v>364</v>
      </c>
      <c r="C374" s="57"/>
      <c r="D374" s="57"/>
      <c r="E374" s="58"/>
      <c r="F374" s="59"/>
      <c r="G374" s="60"/>
      <c r="H374" s="61"/>
      <c r="I374" s="26">
        <f t="shared" si="68"/>
        <v>0</v>
      </c>
      <c r="J374" s="61"/>
      <c r="K374" s="26">
        <f t="shared" si="69"/>
        <v>0</v>
      </c>
      <c r="L374" s="61"/>
      <c r="M374" s="26">
        <f t="shared" si="70"/>
        <v>0</v>
      </c>
      <c r="N374" s="28">
        <f t="shared" si="71"/>
        <v>0</v>
      </c>
      <c r="O374" s="28">
        <f t="shared" si="72"/>
        <v>0</v>
      </c>
      <c r="P374" s="64"/>
      <c r="Q374" s="66"/>
      <c r="R374" s="42" t="str">
        <f t="shared" si="73"/>
        <v/>
      </c>
      <c r="S374" s="72" t="str">
        <f t="shared" si="65"/>
        <v>未入力</v>
      </c>
      <c r="T374" s="72" t="str">
        <f t="shared" si="66"/>
        <v>未入力</v>
      </c>
    </row>
    <row r="375" spans="2:20" ht="23.55" hidden="1" customHeight="1" outlineLevel="3" x14ac:dyDescent="0.2">
      <c r="B375" s="16">
        <f t="shared" si="67"/>
        <v>365</v>
      </c>
      <c r="C375" s="57"/>
      <c r="D375" s="57"/>
      <c r="E375" s="58"/>
      <c r="F375" s="59"/>
      <c r="G375" s="60"/>
      <c r="H375" s="61"/>
      <c r="I375" s="26">
        <f t="shared" si="68"/>
        <v>0</v>
      </c>
      <c r="J375" s="61"/>
      <c r="K375" s="26">
        <f t="shared" si="69"/>
        <v>0</v>
      </c>
      <c r="L375" s="61"/>
      <c r="M375" s="26">
        <f t="shared" si="70"/>
        <v>0</v>
      </c>
      <c r="N375" s="28">
        <f t="shared" si="71"/>
        <v>0</v>
      </c>
      <c r="O375" s="28">
        <f t="shared" si="72"/>
        <v>0</v>
      </c>
      <c r="P375" s="64"/>
      <c r="Q375" s="66"/>
      <c r="R375" s="42" t="str">
        <f t="shared" si="73"/>
        <v/>
      </c>
      <c r="S375" s="72" t="str">
        <f t="shared" si="65"/>
        <v>未入力</v>
      </c>
      <c r="T375" s="72" t="str">
        <f t="shared" si="66"/>
        <v>未入力</v>
      </c>
    </row>
    <row r="376" spans="2:20" ht="23.55" hidden="1" customHeight="1" outlineLevel="3" x14ac:dyDescent="0.2">
      <c r="B376" s="16">
        <f t="shared" si="67"/>
        <v>366</v>
      </c>
      <c r="C376" s="57"/>
      <c r="D376" s="57"/>
      <c r="E376" s="58"/>
      <c r="F376" s="59"/>
      <c r="G376" s="60"/>
      <c r="H376" s="61"/>
      <c r="I376" s="26">
        <f t="shared" si="68"/>
        <v>0</v>
      </c>
      <c r="J376" s="61"/>
      <c r="K376" s="26">
        <f t="shared" si="69"/>
        <v>0</v>
      </c>
      <c r="L376" s="61"/>
      <c r="M376" s="26">
        <f t="shared" si="70"/>
        <v>0</v>
      </c>
      <c r="N376" s="28">
        <f t="shared" si="71"/>
        <v>0</v>
      </c>
      <c r="O376" s="28">
        <f t="shared" si="72"/>
        <v>0</v>
      </c>
      <c r="P376" s="64"/>
      <c r="Q376" s="66"/>
      <c r="R376" s="42" t="str">
        <f t="shared" si="73"/>
        <v/>
      </c>
      <c r="S376" s="72" t="str">
        <f t="shared" si="65"/>
        <v>未入力</v>
      </c>
      <c r="T376" s="72" t="str">
        <f t="shared" si="66"/>
        <v>未入力</v>
      </c>
    </row>
    <row r="377" spans="2:20" ht="23.55" hidden="1" customHeight="1" outlineLevel="3" x14ac:dyDescent="0.2">
      <c r="B377" s="16">
        <f t="shared" si="67"/>
        <v>367</v>
      </c>
      <c r="C377" s="57"/>
      <c r="D377" s="57"/>
      <c r="E377" s="58"/>
      <c r="F377" s="59"/>
      <c r="G377" s="60"/>
      <c r="H377" s="61"/>
      <c r="I377" s="26">
        <f t="shared" si="68"/>
        <v>0</v>
      </c>
      <c r="J377" s="61"/>
      <c r="K377" s="26">
        <f t="shared" si="69"/>
        <v>0</v>
      </c>
      <c r="L377" s="61"/>
      <c r="M377" s="26">
        <f t="shared" si="70"/>
        <v>0</v>
      </c>
      <c r="N377" s="28">
        <f t="shared" si="71"/>
        <v>0</v>
      </c>
      <c r="O377" s="28">
        <f t="shared" si="72"/>
        <v>0</v>
      </c>
      <c r="P377" s="64"/>
      <c r="Q377" s="66"/>
      <c r="R377" s="42" t="str">
        <f t="shared" si="73"/>
        <v/>
      </c>
      <c r="S377" s="72" t="str">
        <f t="shared" si="65"/>
        <v>未入力</v>
      </c>
      <c r="T377" s="72" t="str">
        <f t="shared" si="66"/>
        <v>未入力</v>
      </c>
    </row>
    <row r="378" spans="2:20" ht="23.55" hidden="1" customHeight="1" outlineLevel="3" x14ac:dyDescent="0.2">
      <c r="B378" s="16">
        <f t="shared" si="67"/>
        <v>368</v>
      </c>
      <c r="C378" s="57"/>
      <c r="D378" s="57"/>
      <c r="E378" s="58"/>
      <c r="F378" s="59"/>
      <c r="G378" s="60"/>
      <c r="H378" s="61"/>
      <c r="I378" s="26">
        <f t="shared" si="68"/>
        <v>0</v>
      </c>
      <c r="J378" s="61"/>
      <c r="K378" s="26">
        <f t="shared" si="69"/>
        <v>0</v>
      </c>
      <c r="L378" s="61"/>
      <c r="M378" s="26">
        <f t="shared" si="70"/>
        <v>0</v>
      </c>
      <c r="N378" s="28">
        <f t="shared" si="71"/>
        <v>0</v>
      </c>
      <c r="O378" s="28">
        <f t="shared" si="72"/>
        <v>0</v>
      </c>
      <c r="P378" s="64"/>
      <c r="Q378" s="66"/>
      <c r="R378" s="42" t="str">
        <f t="shared" si="73"/>
        <v/>
      </c>
      <c r="S378" s="72" t="str">
        <f t="shared" si="65"/>
        <v>未入力</v>
      </c>
      <c r="T378" s="72" t="str">
        <f t="shared" si="66"/>
        <v>未入力</v>
      </c>
    </row>
    <row r="379" spans="2:20" ht="23.55" hidden="1" customHeight="1" outlineLevel="3" x14ac:dyDescent="0.2">
      <c r="B379" s="16">
        <f t="shared" si="67"/>
        <v>369</v>
      </c>
      <c r="C379" s="57"/>
      <c r="D379" s="57"/>
      <c r="E379" s="58"/>
      <c r="F379" s="59"/>
      <c r="G379" s="60"/>
      <c r="H379" s="61"/>
      <c r="I379" s="26">
        <f t="shared" si="68"/>
        <v>0</v>
      </c>
      <c r="J379" s="61"/>
      <c r="K379" s="26">
        <f t="shared" si="69"/>
        <v>0</v>
      </c>
      <c r="L379" s="61"/>
      <c r="M379" s="26">
        <f t="shared" si="70"/>
        <v>0</v>
      </c>
      <c r="N379" s="28">
        <f t="shared" si="71"/>
        <v>0</v>
      </c>
      <c r="O379" s="28">
        <f t="shared" si="72"/>
        <v>0</v>
      </c>
      <c r="P379" s="64"/>
      <c r="Q379" s="66"/>
      <c r="R379" s="42" t="str">
        <f t="shared" si="73"/>
        <v/>
      </c>
      <c r="S379" s="72" t="str">
        <f t="shared" si="65"/>
        <v>未入力</v>
      </c>
      <c r="T379" s="72" t="str">
        <f t="shared" si="66"/>
        <v>未入力</v>
      </c>
    </row>
    <row r="380" spans="2:20" ht="23.55" hidden="1" customHeight="1" outlineLevel="3" x14ac:dyDescent="0.2">
      <c r="B380" s="16">
        <f t="shared" si="67"/>
        <v>370</v>
      </c>
      <c r="C380" s="57"/>
      <c r="D380" s="57"/>
      <c r="E380" s="58"/>
      <c r="F380" s="59"/>
      <c r="G380" s="60"/>
      <c r="H380" s="61"/>
      <c r="I380" s="26">
        <f t="shared" si="68"/>
        <v>0</v>
      </c>
      <c r="J380" s="61"/>
      <c r="K380" s="26">
        <f t="shared" si="69"/>
        <v>0</v>
      </c>
      <c r="L380" s="61"/>
      <c r="M380" s="26">
        <f t="shared" si="70"/>
        <v>0</v>
      </c>
      <c r="N380" s="28">
        <f t="shared" si="71"/>
        <v>0</v>
      </c>
      <c r="O380" s="28">
        <f t="shared" si="72"/>
        <v>0</v>
      </c>
      <c r="P380" s="64"/>
      <c r="Q380" s="66"/>
      <c r="R380" s="42" t="str">
        <f t="shared" si="73"/>
        <v/>
      </c>
      <c r="S380" s="72" t="str">
        <f t="shared" si="65"/>
        <v>未入力</v>
      </c>
      <c r="T380" s="72" t="str">
        <f t="shared" si="66"/>
        <v>未入力</v>
      </c>
    </row>
    <row r="381" spans="2:20" ht="23.55" hidden="1" customHeight="1" outlineLevel="3" x14ac:dyDescent="0.2">
      <c r="B381" s="16">
        <f t="shared" si="67"/>
        <v>371</v>
      </c>
      <c r="C381" s="57"/>
      <c r="D381" s="57"/>
      <c r="E381" s="58"/>
      <c r="F381" s="59"/>
      <c r="G381" s="60"/>
      <c r="H381" s="61"/>
      <c r="I381" s="26">
        <f t="shared" si="68"/>
        <v>0</v>
      </c>
      <c r="J381" s="61"/>
      <c r="K381" s="26">
        <f t="shared" si="69"/>
        <v>0</v>
      </c>
      <c r="L381" s="61"/>
      <c r="M381" s="26">
        <f t="shared" si="70"/>
        <v>0</v>
      </c>
      <c r="N381" s="28">
        <f t="shared" si="71"/>
        <v>0</v>
      </c>
      <c r="O381" s="28">
        <f t="shared" si="72"/>
        <v>0</v>
      </c>
      <c r="P381" s="64"/>
      <c r="Q381" s="66"/>
      <c r="R381" s="42" t="str">
        <f t="shared" si="73"/>
        <v/>
      </c>
      <c r="S381" s="72" t="str">
        <f t="shared" si="65"/>
        <v>未入力</v>
      </c>
      <c r="T381" s="72" t="str">
        <f t="shared" si="66"/>
        <v>未入力</v>
      </c>
    </row>
    <row r="382" spans="2:20" ht="23.55" hidden="1" customHeight="1" outlineLevel="3" x14ac:dyDescent="0.2">
      <c r="B382" s="16">
        <f t="shared" si="67"/>
        <v>372</v>
      </c>
      <c r="C382" s="57"/>
      <c r="D382" s="57"/>
      <c r="E382" s="58"/>
      <c r="F382" s="59"/>
      <c r="G382" s="60"/>
      <c r="H382" s="61"/>
      <c r="I382" s="26">
        <f t="shared" si="68"/>
        <v>0</v>
      </c>
      <c r="J382" s="61"/>
      <c r="K382" s="26">
        <f t="shared" si="69"/>
        <v>0</v>
      </c>
      <c r="L382" s="61"/>
      <c r="M382" s="26">
        <f t="shared" si="70"/>
        <v>0</v>
      </c>
      <c r="N382" s="28">
        <f t="shared" si="71"/>
        <v>0</v>
      </c>
      <c r="O382" s="28">
        <f t="shared" si="72"/>
        <v>0</v>
      </c>
      <c r="P382" s="64"/>
      <c r="Q382" s="66"/>
      <c r="R382" s="42" t="str">
        <f t="shared" si="73"/>
        <v/>
      </c>
      <c r="S382" s="72" t="str">
        <f t="shared" si="65"/>
        <v>未入力</v>
      </c>
      <c r="T382" s="72" t="str">
        <f t="shared" si="66"/>
        <v>未入力</v>
      </c>
    </row>
    <row r="383" spans="2:20" ht="23.55" hidden="1" customHeight="1" outlineLevel="3" x14ac:dyDescent="0.2">
      <c r="B383" s="16">
        <f t="shared" si="67"/>
        <v>373</v>
      </c>
      <c r="C383" s="57"/>
      <c r="D383" s="57"/>
      <c r="E383" s="58"/>
      <c r="F383" s="59"/>
      <c r="G383" s="60"/>
      <c r="H383" s="61"/>
      <c r="I383" s="26">
        <f t="shared" si="68"/>
        <v>0</v>
      </c>
      <c r="J383" s="61"/>
      <c r="K383" s="26">
        <f t="shared" si="69"/>
        <v>0</v>
      </c>
      <c r="L383" s="61"/>
      <c r="M383" s="26">
        <f t="shared" si="70"/>
        <v>0</v>
      </c>
      <c r="N383" s="28">
        <f t="shared" si="71"/>
        <v>0</v>
      </c>
      <c r="O383" s="28">
        <f t="shared" si="72"/>
        <v>0</v>
      </c>
      <c r="P383" s="64"/>
      <c r="Q383" s="66"/>
      <c r="R383" s="42" t="str">
        <f t="shared" si="73"/>
        <v/>
      </c>
      <c r="S383" s="72" t="str">
        <f t="shared" si="65"/>
        <v>未入力</v>
      </c>
      <c r="T383" s="72" t="str">
        <f t="shared" si="66"/>
        <v>未入力</v>
      </c>
    </row>
    <row r="384" spans="2:20" ht="23.55" hidden="1" customHeight="1" outlineLevel="3" x14ac:dyDescent="0.2">
      <c r="B384" s="16">
        <f t="shared" si="67"/>
        <v>374</v>
      </c>
      <c r="C384" s="57"/>
      <c r="D384" s="57"/>
      <c r="E384" s="58"/>
      <c r="F384" s="59"/>
      <c r="G384" s="60"/>
      <c r="H384" s="61"/>
      <c r="I384" s="26">
        <f t="shared" si="68"/>
        <v>0</v>
      </c>
      <c r="J384" s="61"/>
      <c r="K384" s="26">
        <f t="shared" si="69"/>
        <v>0</v>
      </c>
      <c r="L384" s="61"/>
      <c r="M384" s="26">
        <f t="shared" si="70"/>
        <v>0</v>
      </c>
      <c r="N384" s="28">
        <f t="shared" si="71"/>
        <v>0</v>
      </c>
      <c r="O384" s="28">
        <f t="shared" si="72"/>
        <v>0</v>
      </c>
      <c r="P384" s="64"/>
      <c r="Q384" s="66"/>
      <c r="R384" s="42" t="str">
        <f t="shared" si="73"/>
        <v/>
      </c>
      <c r="S384" s="72" t="str">
        <f t="shared" si="65"/>
        <v>未入力</v>
      </c>
      <c r="T384" s="72" t="str">
        <f t="shared" si="66"/>
        <v>未入力</v>
      </c>
    </row>
    <row r="385" spans="2:20" ht="23.55" hidden="1" customHeight="1" outlineLevel="3" x14ac:dyDescent="0.2">
      <c r="B385" s="16">
        <f t="shared" si="67"/>
        <v>375</v>
      </c>
      <c r="C385" s="57"/>
      <c r="D385" s="57"/>
      <c r="E385" s="58"/>
      <c r="F385" s="59"/>
      <c r="G385" s="60"/>
      <c r="H385" s="61"/>
      <c r="I385" s="26">
        <f t="shared" si="68"/>
        <v>0</v>
      </c>
      <c r="J385" s="61"/>
      <c r="K385" s="26">
        <f t="shared" si="69"/>
        <v>0</v>
      </c>
      <c r="L385" s="61"/>
      <c r="M385" s="26">
        <f t="shared" si="70"/>
        <v>0</v>
      </c>
      <c r="N385" s="28">
        <f t="shared" si="71"/>
        <v>0</v>
      </c>
      <c r="O385" s="28">
        <f t="shared" si="72"/>
        <v>0</v>
      </c>
      <c r="P385" s="64"/>
      <c r="Q385" s="66"/>
      <c r="R385" s="42" t="str">
        <f t="shared" si="73"/>
        <v/>
      </c>
      <c r="S385" s="72" t="str">
        <f t="shared" si="65"/>
        <v>未入力</v>
      </c>
      <c r="T385" s="72" t="str">
        <f t="shared" si="66"/>
        <v>未入力</v>
      </c>
    </row>
    <row r="386" spans="2:20" ht="23.55" hidden="1" customHeight="1" outlineLevel="3" x14ac:dyDescent="0.2">
      <c r="B386" s="16">
        <f t="shared" si="67"/>
        <v>376</v>
      </c>
      <c r="C386" s="57"/>
      <c r="D386" s="57"/>
      <c r="E386" s="58"/>
      <c r="F386" s="59"/>
      <c r="G386" s="60"/>
      <c r="H386" s="61"/>
      <c r="I386" s="26">
        <f t="shared" si="68"/>
        <v>0</v>
      </c>
      <c r="J386" s="61"/>
      <c r="K386" s="26">
        <f t="shared" si="69"/>
        <v>0</v>
      </c>
      <c r="L386" s="61"/>
      <c r="M386" s="26">
        <f t="shared" si="70"/>
        <v>0</v>
      </c>
      <c r="N386" s="28">
        <f t="shared" si="71"/>
        <v>0</v>
      </c>
      <c r="O386" s="28">
        <f t="shared" si="72"/>
        <v>0</v>
      </c>
      <c r="P386" s="64"/>
      <c r="Q386" s="66"/>
      <c r="R386" s="42" t="str">
        <f t="shared" si="73"/>
        <v/>
      </c>
      <c r="S386" s="72" t="str">
        <f t="shared" si="65"/>
        <v>未入力</v>
      </c>
      <c r="T386" s="72" t="str">
        <f t="shared" si="66"/>
        <v>未入力</v>
      </c>
    </row>
    <row r="387" spans="2:20" ht="23.55" hidden="1" customHeight="1" outlineLevel="3" x14ac:dyDescent="0.2">
      <c r="B387" s="16">
        <f t="shared" si="67"/>
        <v>377</v>
      </c>
      <c r="C387" s="57"/>
      <c r="D387" s="57"/>
      <c r="E387" s="58"/>
      <c r="F387" s="59"/>
      <c r="G387" s="60"/>
      <c r="H387" s="61"/>
      <c r="I387" s="26">
        <f t="shared" si="68"/>
        <v>0</v>
      </c>
      <c r="J387" s="61"/>
      <c r="K387" s="26">
        <f t="shared" si="69"/>
        <v>0</v>
      </c>
      <c r="L387" s="61"/>
      <c r="M387" s="26">
        <f t="shared" si="70"/>
        <v>0</v>
      </c>
      <c r="N387" s="28">
        <f t="shared" si="71"/>
        <v>0</v>
      </c>
      <c r="O387" s="28">
        <f t="shared" si="72"/>
        <v>0</v>
      </c>
      <c r="P387" s="64"/>
      <c r="Q387" s="66"/>
      <c r="R387" s="42" t="str">
        <f t="shared" si="73"/>
        <v/>
      </c>
      <c r="S387" s="72" t="str">
        <f t="shared" si="65"/>
        <v>未入力</v>
      </c>
      <c r="T387" s="72" t="str">
        <f t="shared" si="66"/>
        <v>未入力</v>
      </c>
    </row>
    <row r="388" spans="2:20" ht="23.55" hidden="1" customHeight="1" outlineLevel="3" x14ac:dyDescent="0.2">
      <c r="B388" s="16">
        <f t="shared" si="67"/>
        <v>378</v>
      </c>
      <c r="C388" s="57"/>
      <c r="D388" s="57"/>
      <c r="E388" s="58"/>
      <c r="F388" s="59"/>
      <c r="G388" s="60"/>
      <c r="H388" s="61"/>
      <c r="I388" s="26">
        <f t="shared" si="68"/>
        <v>0</v>
      </c>
      <c r="J388" s="61"/>
      <c r="K388" s="26">
        <f t="shared" si="69"/>
        <v>0</v>
      </c>
      <c r="L388" s="61"/>
      <c r="M388" s="26">
        <f t="shared" si="70"/>
        <v>0</v>
      </c>
      <c r="N388" s="28">
        <f t="shared" si="71"/>
        <v>0</v>
      </c>
      <c r="O388" s="28">
        <f t="shared" si="72"/>
        <v>0</v>
      </c>
      <c r="P388" s="64"/>
      <c r="Q388" s="66"/>
      <c r="R388" s="42" t="str">
        <f t="shared" si="73"/>
        <v/>
      </c>
      <c r="S388" s="72" t="str">
        <f t="shared" si="65"/>
        <v>未入力</v>
      </c>
      <c r="T388" s="72" t="str">
        <f t="shared" si="66"/>
        <v>未入力</v>
      </c>
    </row>
    <row r="389" spans="2:20" ht="23.55" hidden="1" customHeight="1" outlineLevel="3" x14ac:dyDescent="0.2">
      <c r="B389" s="16">
        <f t="shared" si="67"/>
        <v>379</v>
      </c>
      <c r="C389" s="57"/>
      <c r="D389" s="57"/>
      <c r="E389" s="58"/>
      <c r="F389" s="59"/>
      <c r="G389" s="60"/>
      <c r="H389" s="61"/>
      <c r="I389" s="26">
        <f t="shared" si="68"/>
        <v>0</v>
      </c>
      <c r="J389" s="61"/>
      <c r="K389" s="26">
        <f t="shared" si="69"/>
        <v>0</v>
      </c>
      <c r="L389" s="61"/>
      <c r="M389" s="26">
        <f t="shared" si="70"/>
        <v>0</v>
      </c>
      <c r="N389" s="28">
        <f t="shared" si="71"/>
        <v>0</v>
      </c>
      <c r="O389" s="28">
        <f t="shared" si="72"/>
        <v>0</v>
      </c>
      <c r="P389" s="64"/>
      <c r="Q389" s="66"/>
      <c r="R389" s="42" t="str">
        <f t="shared" si="73"/>
        <v/>
      </c>
      <c r="S389" s="72" t="str">
        <f t="shared" si="65"/>
        <v>未入力</v>
      </c>
      <c r="T389" s="72" t="str">
        <f t="shared" si="66"/>
        <v>未入力</v>
      </c>
    </row>
    <row r="390" spans="2:20" ht="23.55" hidden="1" customHeight="1" outlineLevel="3" x14ac:dyDescent="0.2">
      <c r="B390" s="16">
        <f t="shared" si="67"/>
        <v>380</v>
      </c>
      <c r="C390" s="57"/>
      <c r="D390" s="57"/>
      <c r="E390" s="58"/>
      <c r="F390" s="59"/>
      <c r="G390" s="60"/>
      <c r="H390" s="61"/>
      <c r="I390" s="26">
        <f t="shared" si="68"/>
        <v>0</v>
      </c>
      <c r="J390" s="61"/>
      <c r="K390" s="26">
        <f t="shared" si="69"/>
        <v>0</v>
      </c>
      <c r="L390" s="61"/>
      <c r="M390" s="26">
        <f t="shared" si="70"/>
        <v>0</v>
      </c>
      <c r="N390" s="28">
        <f t="shared" si="71"/>
        <v>0</v>
      </c>
      <c r="O390" s="28">
        <f t="shared" si="72"/>
        <v>0</v>
      </c>
      <c r="P390" s="64"/>
      <c r="Q390" s="66"/>
      <c r="R390" s="42" t="str">
        <f t="shared" si="73"/>
        <v/>
      </c>
      <c r="S390" s="72" t="str">
        <f t="shared" si="65"/>
        <v>未入力</v>
      </c>
      <c r="T390" s="72" t="str">
        <f t="shared" si="66"/>
        <v>未入力</v>
      </c>
    </row>
    <row r="391" spans="2:20" ht="23.55" hidden="1" customHeight="1" outlineLevel="3" x14ac:dyDescent="0.2">
      <c r="B391" s="16">
        <f t="shared" si="67"/>
        <v>381</v>
      </c>
      <c r="C391" s="57"/>
      <c r="D391" s="57"/>
      <c r="E391" s="58"/>
      <c r="F391" s="59"/>
      <c r="G391" s="60"/>
      <c r="H391" s="61"/>
      <c r="I391" s="26">
        <f t="shared" si="68"/>
        <v>0</v>
      </c>
      <c r="J391" s="61"/>
      <c r="K391" s="26">
        <f t="shared" si="69"/>
        <v>0</v>
      </c>
      <c r="L391" s="61"/>
      <c r="M391" s="26">
        <f t="shared" si="70"/>
        <v>0</v>
      </c>
      <c r="N391" s="28">
        <f t="shared" si="71"/>
        <v>0</v>
      </c>
      <c r="O391" s="28">
        <f t="shared" si="72"/>
        <v>0</v>
      </c>
      <c r="P391" s="64"/>
      <c r="Q391" s="66"/>
      <c r="R391" s="42" t="str">
        <f t="shared" si="73"/>
        <v/>
      </c>
      <c r="S391" s="72" t="str">
        <f t="shared" si="65"/>
        <v>未入力</v>
      </c>
      <c r="T391" s="72" t="str">
        <f t="shared" si="66"/>
        <v>未入力</v>
      </c>
    </row>
    <row r="392" spans="2:20" ht="23.55" hidden="1" customHeight="1" outlineLevel="3" x14ac:dyDescent="0.2">
      <c r="B392" s="16">
        <f t="shared" si="67"/>
        <v>382</v>
      </c>
      <c r="C392" s="57"/>
      <c r="D392" s="57"/>
      <c r="E392" s="58"/>
      <c r="F392" s="59"/>
      <c r="G392" s="60"/>
      <c r="H392" s="61"/>
      <c r="I392" s="26">
        <f t="shared" si="68"/>
        <v>0</v>
      </c>
      <c r="J392" s="61"/>
      <c r="K392" s="26">
        <f t="shared" si="69"/>
        <v>0</v>
      </c>
      <c r="L392" s="61"/>
      <c r="M392" s="26">
        <f t="shared" si="70"/>
        <v>0</v>
      </c>
      <c r="N392" s="28">
        <f t="shared" si="71"/>
        <v>0</v>
      </c>
      <c r="O392" s="28">
        <f t="shared" si="72"/>
        <v>0</v>
      </c>
      <c r="P392" s="64"/>
      <c r="Q392" s="66"/>
      <c r="R392" s="42" t="str">
        <f t="shared" si="73"/>
        <v/>
      </c>
      <c r="S392" s="72" t="str">
        <f t="shared" si="65"/>
        <v>未入力</v>
      </c>
      <c r="T392" s="72" t="str">
        <f t="shared" si="66"/>
        <v>未入力</v>
      </c>
    </row>
    <row r="393" spans="2:20" ht="23.55" hidden="1" customHeight="1" outlineLevel="3" x14ac:dyDescent="0.2">
      <c r="B393" s="16">
        <f t="shared" si="67"/>
        <v>383</v>
      </c>
      <c r="C393" s="57"/>
      <c r="D393" s="57"/>
      <c r="E393" s="58"/>
      <c r="F393" s="59"/>
      <c r="G393" s="60"/>
      <c r="H393" s="61"/>
      <c r="I393" s="26">
        <f t="shared" si="68"/>
        <v>0</v>
      </c>
      <c r="J393" s="61"/>
      <c r="K393" s="26">
        <f t="shared" si="69"/>
        <v>0</v>
      </c>
      <c r="L393" s="61"/>
      <c r="M393" s="26">
        <f t="shared" si="70"/>
        <v>0</v>
      </c>
      <c r="N393" s="28">
        <f t="shared" si="71"/>
        <v>0</v>
      </c>
      <c r="O393" s="28">
        <f t="shared" si="72"/>
        <v>0</v>
      </c>
      <c r="P393" s="64"/>
      <c r="Q393" s="66"/>
      <c r="R393" s="42" t="str">
        <f t="shared" si="73"/>
        <v/>
      </c>
      <c r="S393" s="72" t="str">
        <f t="shared" si="65"/>
        <v>未入力</v>
      </c>
      <c r="T393" s="72" t="str">
        <f t="shared" si="66"/>
        <v>未入力</v>
      </c>
    </row>
    <row r="394" spans="2:20" ht="23.55" hidden="1" customHeight="1" outlineLevel="3" x14ac:dyDescent="0.2">
      <c r="B394" s="16">
        <f t="shared" si="67"/>
        <v>384</v>
      </c>
      <c r="C394" s="57"/>
      <c r="D394" s="57"/>
      <c r="E394" s="58"/>
      <c r="F394" s="59"/>
      <c r="G394" s="60"/>
      <c r="H394" s="61"/>
      <c r="I394" s="26">
        <f t="shared" si="68"/>
        <v>0</v>
      </c>
      <c r="J394" s="61"/>
      <c r="K394" s="26">
        <f t="shared" si="69"/>
        <v>0</v>
      </c>
      <c r="L394" s="61"/>
      <c r="M394" s="26">
        <f t="shared" si="70"/>
        <v>0</v>
      </c>
      <c r="N394" s="28">
        <f t="shared" si="71"/>
        <v>0</v>
      </c>
      <c r="O394" s="28">
        <f t="shared" si="72"/>
        <v>0</v>
      </c>
      <c r="P394" s="64"/>
      <c r="Q394" s="66"/>
      <c r="R394" s="42" t="str">
        <f t="shared" si="73"/>
        <v/>
      </c>
      <c r="S394" s="72" t="str">
        <f t="shared" si="65"/>
        <v>未入力</v>
      </c>
      <c r="T394" s="72" t="str">
        <f t="shared" si="66"/>
        <v>未入力</v>
      </c>
    </row>
    <row r="395" spans="2:20" ht="23.55" hidden="1" customHeight="1" outlineLevel="3" x14ac:dyDescent="0.2">
      <c r="B395" s="16">
        <f t="shared" si="67"/>
        <v>385</v>
      </c>
      <c r="C395" s="57"/>
      <c r="D395" s="57"/>
      <c r="E395" s="58"/>
      <c r="F395" s="59"/>
      <c r="G395" s="60"/>
      <c r="H395" s="61"/>
      <c r="I395" s="26">
        <f t="shared" si="68"/>
        <v>0</v>
      </c>
      <c r="J395" s="61"/>
      <c r="K395" s="26">
        <f t="shared" si="69"/>
        <v>0</v>
      </c>
      <c r="L395" s="61"/>
      <c r="M395" s="26">
        <f t="shared" si="70"/>
        <v>0</v>
      </c>
      <c r="N395" s="28">
        <f t="shared" si="71"/>
        <v>0</v>
      </c>
      <c r="O395" s="28">
        <f t="shared" si="72"/>
        <v>0</v>
      </c>
      <c r="P395" s="64"/>
      <c r="Q395" s="66"/>
      <c r="R395" s="42" t="str">
        <f t="shared" si="73"/>
        <v/>
      </c>
      <c r="S395" s="72" t="str">
        <f t="shared" ref="S395:S458" si="74">IF(R395="","未入力",IF(COUNTIF(R:R,R395)&gt;1,"重複あり","重複なし"))</f>
        <v>未入力</v>
      </c>
      <c r="T395" s="72" t="str">
        <f t="shared" ref="T395:T458" si="75">IF(P395="","未入力",IF(AND($R$5&lt;=P395,P395&lt;=$R$6),"期間内","期間外"))</f>
        <v>未入力</v>
      </c>
    </row>
    <row r="396" spans="2:20" ht="23.55" hidden="1" customHeight="1" outlineLevel="3" x14ac:dyDescent="0.2">
      <c r="B396" s="16">
        <f t="shared" si="67"/>
        <v>386</v>
      </c>
      <c r="C396" s="57"/>
      <c r="D396" s="57"/>
      <c r="E396" s="58"/>
      <c r="F396" s="59"/>
      <c r="G396" s="60"/>
      <c r="H396" s="61"/>
      <c r="I396" s="26">
        <f t="shared" si="68"/>
        <v>0</v>
      </c>
      <c r="J396" s="61"/>
      <c r="K396" s="26">
        <f t="shared" si="69"/>
        <v>0</v>
      </c>
      <c r="L396" s="61"/>
      <c r="M396" s="26">
        <f t="shared" si="70"/>
        <v>0</v>
      </c>
      <c r="N396" s="28">
        <f t="shared" si="71"/>
        <v>0</v>
      </c>
      <c r="O396" s="28">
        <f t="shared" si="72"/>
        <v>0</v>
      </c>
      <c r="P396" s="64"/>
      <c r="Q396" s="66"/>
      <c r="R396" s="42" t="str">
        <f t="shared" si="73"/>
        <v/>
      </c>
      <c r="S396" s="72" t="str">
        <f t="shared" si="74"/>
        <v>未入力</v>
      </c>
      <c r="T396" s="72" t="str">
        <f t="shared" si="75"/>
        <v>未入力</v>
      </c>
    </row>
    <row r="397" spans="2:20" ht="23.55" hidden="1" customHeight="1" outlineLevel="3" x14ac:dyDescent="0.2">
      <c r="B397" s="16">
        <f t="shared" si="67"/>
        <v>387</v>
      </c>
      <c r="C397" s="57"/>
      <c r="D397" s="57"/>
      <c r="E397" s="58"/>
      <c r="F397" s="59"/>
      <c r="G397" s="60"/>
      <c r="H397" s="61"/>
      <c r="I397" s="26">
        <f t="shared" si="68"/>
        <v>0</v>
      </c>
      <c r="J397" s="61"/>
      <c r="K397" s="26">
        <f t="shared" si="69"/>
        <v>0</v>
      </c>
      <c r="L397" s="61"/>
      <c r="M397" s="26">
        <f t="shared" si="70"/>
        <v>0</v>
      </c>
      <c r="N397" s="28">
        <f t="shared" si="71"/>
        <v>0</v>
      </c>
      <c r="O397" s="28">
        <f t="shared" si="72"/>
        <v>0</v>
      </c>
      <c r="P397" s="64"/>
      <c r="Q397" s="66"/>
      <c r="R397" s="42" t="str">
        <f t="shared" si="73"/>
        <v/>
      </c>
      <c r="S397" s="72" t="str">
        <f t="shared" si="74"/>
        <v>未入力</v>
      </c>
      <c r="T397" s="72" t="str">
        <f t="shared" si="75"/>
        <v>未入力</v>
      </c>
    </row>
    <row r="398" spans="2:20" ht="23.55" hidden="1" customHeight="1" outlineLevel="3" x14ac:dyDescent="0.2">
      <c r="B398" s="16">
        <f t="shared" ref="B398:B461" si="76">+B397+1</f>
        <v>388</v>
      </c>
      <c r="C398" s="57"/>
      <c r="D398" s="57"/>
      <c r="E398" s="58"/>
      <c r="F398" s="59"/>
      <c r="G398" s="60"/>
      <c r="H398" s="61"/>
      <c r="I398" s="26">
        <f t="shared" si="68"/>
        <v>0</v>
      </c>
      <c r="J398" s="61"/>
      <c r="K398" s="26">
        <f t="shared" si="69"/>
        <v>0</v>
      </c>
      <c r="L398" s="61"/>
      <c r="M398" s="26">
        <f t="shared" si="70"/>
        <v>0</v>
      </c>
      <c r="N398" s="28">
        <f t="shared" si="71"/>
        <v>0</v>
      </c>
      <c r="O398" s="28">
        <f t="shared" si="72"/>
        <v>0</v>
      </c>
      <c r="P398" s="64"/>
      <c r="Q398" s="66"/>
      <c r="R398" s="42" t="str">
        <f t="shared" si="73"/>
        <v/>
      </c>
      <c r="S398" s="72" t="str">
        <f t="shared" si="74"/>
        <v>未入力</v>
      </c>
      <c r="T398" s="72" t="str">
        <f t="shared" si="75"/>
        <v>未入力</v>
      </c>
    </row>
    <row r="399" spans="2:20" ht="23.55" hidden="1" customHeight="1" outlineLevel="3" x14ac:dyDescent="0.2">
      <c r="B399" s="16">
        <f t="shared" si="76"/>
        <v>389</v>
      </c>
      <c r="C399" s="57"/>
      <c r="D399" s="57"/>
      <c r="E399" s="58"/>
      <c r="F399" s="59"/>
      <c r="G399" s="60"/>
      <c r="H399" s="61"/>
      <c r="I399" s="26">
        <f t="shared" si="68"/>
        <v>0</v>
      </c>
      <c r="J399" s="61"/>
      <c r="K399" s="26">
        <f t="shared" si="69"/>
        <v>0</v>
      </c>
      <c r="L399" s="61"/>
      <c r="M399" s="26">
        <f t="shared" si="70"/>
        <v>0</v>
      </c>
      <c r="N399" s="28">
        <f t="shared" si="71"/>
        <v>0</v>
      </c>
      <c r="O399" s="28">
        <f t="shared" si="72"/>
        <v>0</v>
      </c>
      <c r="P399" s="64"/>
      <c r="Q399" s="66"/>
      <c r="R399" s="42" t="str">
        <f t="shared" si="73"/>
        <v/>
      </c>
      <c r="S399" s="72" t="str">
        <f t="shared" si="74"/>
        <v>未入力</v>
      </c>
      <c r="T399" s="72" t="str">
        <f t="shared" si="75"/>
        <v>未入力</v>
      </c>
    </row>
    <row r="400" spans="2:20" ht="23.55" hidden="1" customHeight="1" outlineLevel="3" x14ac:dyDescent="0.2">
      <c r="B400" s="16">
        <f t="shared" si="76"/>
        <v>390</v>
      </c>
      <c r="C400" s="57"/>
      <c r="D400" s="57"/>
      <c r="E400" s="58"/>
      <c r="F400" s="59"/>
      <c r="G400" s="60"/>
      <c r="H400" s="61"/>
      <c r="I400" s="26">
        <f t="shared" si="68"/>
        <v>0</v>
      </c>
      <c r="J400" s="61"/>
      <c r="K400" s="26">
        <f t="shared" si="69"/>
        <v>0</v>
      </c>
      <c r="L400" s="61"/>
      <c r="M400" s="26">
        <f t="shared" si="70"/>
        <v>0</v>
      </c>
      <c r="N400" s="28">
        <f t="shared" si="71"/>
        <v>0</v>
      </c>
      <c r="O400" s="28">
        <f t="shared" si="72"/>
        <v>0</v>
      </c>
      <c r="P400" s="64"/>
      <c r="Q400" s="66"/>
      <c r="R400" s="42" t="str">
        <f t="shared" si="73"/>
        <v/>
      </c>
      <c r="S400" s="72" t="str">
        <f t="shared" si="74"/>
        <v>未入力</v>
      </c>
      <c r="T400" s="72" t="str">
        <f t="shared" si="75"/>
        <v>未入力</v>
      </c>
    </row>
    <row r="401" spans="2:20" ht="23.55" hidden="1" customHeight="1" outlineLevel="3" x14ac:dyDescent="0.2">
      <c r="B401" s="16">
        <f t="shared" si="76"/>
        <v>391</v>
      </c>
      <c r="C401" s="57"/>
      <c r="D401" s="57"/>
      <c r="E401" s="58"/>
      <c r="F401" s="59"/>
      <c r="G401" s="60"/>
      <c r="H401" s="61"/>
      <c r="I401" s="26">
        <f t="shared" si="68"/>
        <v>0</v>
      </c>
      <c r="J401" s="61"/>
      <c r="K401" s="26">
        <f t="shared" si="69"/>
        <v>0</v>
      </c>
      <c r="L401" s="61"/>
      <c r="M401" s="26">
        <f t="shared" si="70"/>
        <v>0</v>
      </c>
      <c r="N401" s="28">
        <f t="shared" si="71"/>
        <v>0</v>
      </c>
      <c r="O401" s="28">
        <f t="shared" si="72"/>
        <v>0</v>
      </c>
      <c r="P401" s="64"/>
      <c r="Q401" s="66"/>
      <c r="R401" s="42" t="str">
        <f t="shared" si="73"/>
        <v/>
      </c>
      <c r="S401" s="72" t="str">
        <f t="shared" si="74"/>
        <v>未入力</v>
      </c>
      <c r="T401" s="72" t="str">
        <f t="shared" si="75"/>
        <v>未入力</v>
      </c>
    </row>
    <row r="402" spans="2:20" ht="23.55" hidden="1" customHeight="1" outlineLevel="3" x14ac:dyDescent="0.2">
      <c r="B402" s="16">
        <f t="shared" si="76"/>
        <v>392</v>
      </c>
      <c r="C402" s="57"/>
      <c r="D402" s="57"/>
      <c r="E402" s="58"/>
      <c r="F402" s="59"/>
      <c r="G402" s="60"/>
      <c r="H402" s="61"/>
      <c r="I402" s="26">
        <f t="shared" si="68"/>
        <v>0</v>
      </c>
      <c r="J402" s="61"/>
      <c r="K402" s="26">
        <f t="shared" si="69"/>
        <v>0</v>
      </c>
      <c r="L402" s="61"/>
      <c r="M402" s="26">
        <f t="shared" si="70"/>
        <v>0</v>
      </c>
      <c r="N402" s="28">
        <f t="shared" si="71"/>
        <v>0</v>
      </c>
      <c r="O402" s="28">
        <f t="shared" si="72"/>
        <v>0</v>
      </c>
      <c r="P402" s="64"/>
      <c r="Q402" s="66"/>
      <c r="R402" s="42" t="str">
        <f t="shared" si="73"/>
        <v/>
      </c>
      <c r="S402" s="72" t="str">
        <f t="shared" si="74"/>
        <v>未入力</v>
      </c>
      <c r="T402" s="72" t="str">
        <f t="shared" si="75"/>
        <v>未入力</v>
      </c>
    </row>
    <row r="403" spans="2:20" ht="23.55" hidden="1" customHeight="1" outlineLevel="3" x14ac:dyDescent="0.2">
      <c r="B403" s="16">
        <f t="shared" si="76"/>
        <v>393</v>
      </c>
      <c r="C403" s="57"/>
      <c r="D403" s="57"/>
      <c r="E403" s="58"/>
      <c r="F403" s="59"/>
      <c r="G403" s="60"/>
      <c r="H403" s="61"/>
      <c r="I403" s="26">
        <f t="shared" si="68"/>
        <v>0</v>
      </c>
      <c r="J403" s="61"/>
      <c r="K403" s="26">
        <f t="shared" si="69"/>
        <v>0</v>
      </c>
      <c r="L403" s="61"/>
      <c r="M403" s="26">
        <f t="shared" si="70"/>
        <v>0</v>
      </c>
      <c r="N403" s="28">
        <f t="shared" si="71"/>
        <v>0</v>
      </c>
      <c r="O403" s="28">
        <f t="shared" si="72"/>
        <v>0</v>
      </c>
      <c r="P403" s="64"/>
      <c r="Q403" s="66"/>
      <c r="R403" s="42" t="str">
        <f t="shared" si="73"/>
        <v/>
      </c>
      <c r="S403" s="72" t="str">
        <f t="shared" si="74"/>
        <v>未入力</v>
      </c>
      <c r="T403" s="72" t="str">
        <f t="shared" si="75"/>
        <v>未入力</v>
      </c>
    </row>
    <row r="404" spans="2:20" ht="23.55" hidden="1" customHeight="1" outlineLevel="3" x14ac:dyDescent="0.2">
      <c r="B404" s="16">
        <f t="shared" si="76"/>
        <v>394</v>
      </c>
      <c r="C404" s="57"/>
      <c r="D404" s="57"/>
      <c r="E404" s="58"/>
      <c r="F404" s="59"/>
      <c r="G404" s="60"/>
      <c r="H404" s="61"/>
      <c r="I404" s="26">
        <f t="shared" si="68"/>
        <v>0</v>
      </c>
      <c r="J404" s="61"/>
      <c r="K404" s="26">
        <f t="shared" si="69"/>
        <v>0</v>
      </c>
      <c r="L404" s="61"/>
      <c r="M404" s="26">
        <f t="shared" si="70"/>
        <v>0</v>
      </c>
      <c r="N404" s="28">
        <f t="shared" si="71"/>
        <v>0</v>
      </c>
      <c r="O404" s="28">
        <f t="shared" si="72"/>
        <v>0</v>
      </c>
      <c r="P404" s="64"/>
      <c r="Q404" s="66"/>
      <c r="R404" s="42" t="str">
        <f t="shared" si="73"/>
        <v/>
      </c>
      <c r="S404" s="72" t="str">
        <f t="shared" si="74"/>
        <v>未入力</v>
      </c>
      <c r="T404" s="72" t="str">
        <f t="shared" si="75"/>
        <v>未入力</v>
      </c>
    </row>
    <row r="405" spans="2:20" ht="23.55" hidden="1" customHeight="1" outlineLevel="3" x14ac:dyDescent="0.2">
      <c r="B405" s="16">
        <f t="shared" si="76"/>
        <v>395</v>
      </c>
      <c r="C405" s="57"/>
      <c r="D405" s="57"/>
      <c r="E405" s="58"/>
      <c r="F405" s="59"/>
      <c r="G405" s="60"/>
      <c r="H405" s="61"/>
      <c r="I405" s="26">
        <f t="shared" si="68"/>
        <v>0</v>
      </c>
      <c r="J405" s="61"/>
      <c r="K405" s="26">
        <f t="shared" si="69"/>
        <v>0</v>
      </c>
      <c r="L405" s="61"/>
      <c r="M405" s="26">
        <f t="shared" si="70"/>
        <v>0</v>
      </c>
      <c r="N405" s="28">
        <f t="shared" si="71"/>
        <v>0</v>
      </c>
      <c r="O405" s="28">
        <f t="shared" si="72"/>
        <v>0</v>
      </c>
      <c r="P405" s="64"/>
      <c r="Q405" s="66"/>
      <c r="R405" s="42" t="str">
        <f t="shared" si="73"/>
        <v/>
      </c>
      <c r="S405" s="72" t="str">
        <f t="shared" si="74"/>
        <v>未入力</v>
      </c>
      <c r="T405" s="72" t="str">
        <f t="shared" si="75"/>
        <v>未入力</v>
      </c>
    </row>
    <row r="406" spans="2:20" ht="23.55" hidden="1" customHeight="1" outlineLevel="3" x14ac:dyDescent="0.2">
      <c r="B406" s="16">
        <f t="shared" si="76"/>
        <v>396</v>
      </c>
      <c r="C406" s="57"/>
      <c r="D406" s="57"/>
      <c r="E406" s="58"/>
      <c r="F406" s="59"/>
      <c r="G406" s="60"/>
      <c r="H406" s="61"/>
      <c r="I406" s="26">
        <f t="shared" si="68"/>
        <v>0</v>
      </c>
      <c r="J406" s="61"/>
      <c r="K406" s="26">
        <f t="shared" si="69"/>
        <v>0</v>
      </c>
      <c r="L406" s="61"/>
      <c r="M406" s="26">
        <f t="shared" si="70"/>
        <v>0</v>
      </c>
      <c r="N406" s="28">
        <f t="shared" si="71"/>
        <v>0</v>
      </c>
      <c r="O406" s="28">
        <f t="shared" si="72"/>
        <v>0</v>
      </c>
      <c r="P406" s="64"/>
      <c r="Q406" s="66"/>
      <c r="R406" s="42" t="str">
        <f t="shared" si="73"/>
        <v/>
      </c>
      <c r="S406" s="72" t="str">
        <f t="shared" si="74"/>
        <v>未入力</v>
      </c>
      <c r="T406" s="72" t="str">
        <f t="shared" si="75"/>
        <v>未入力</v>
      </c>
    </row>
    <row r="407" spans="2:20" ht="23.55" hidden="1" customHeight="1" outlineLevel="3" x14ac:dyDescent="0.2">
      <c r="B407" s="16">
        <f t="shared" si="76"/>
        <v>397</v>
      </c>
      <c r="C407" s="57"/>
      <c r="D407" s="57"/>
      <c r="E407" s="58"/>
      <c r="F407" s="59"/>
      <c r="G407" s="60"/>
      <c r="H407" s="61"/>
      <c r="I407" s="26">
        <f t="shared" si="68"/>
        <v>0</v>
      </c>
      <c r="J407" s="61"/>
      <c r="K407" s="26">
        <f t="shared" si="69"/>
        <v>0</v>
      </c>
      <c r="L407" s="61"/>
      <c r="M407" s="26">
        <f t="shared" si="70"/>
        <v>0</v>
      </c>
      <c r="N407" s="28">
        <f t="shared" si="71"/>
        <v>0</v>
      </c>
      <c r="O407" s="28">
        <f t="shared" si="72"/>
        <v>0</v>
      </c>
      <c r="P407" s="64"/>
      <c r="Q407" s="66"/>
      <c r="R407" s="42" t="str">
        <f t="shared" si="73"/>
        <v/>
      </c>
      <c r="S407" s="72" t="str">
        <f t="shared" si="74"/>
        <v>未入力</v>
      </c>
      <c r="T407" s="72" t="str">
        <f t="shared" si="75"/>
        <v>未入力</v>
      </c>
    </row>
    <row r="408" spans="2:20" ht="23.55" hidden="1" customHeight="1" outlineLevel="3" x14ac:dyDescent="0.2">
      <c r="B408" s="16">
        <f t="shared" si="76"/>
        <v>398</v>
      </c>
      <c r="C408" s="57"/>
      <c r="D408" s="57"/>
      <c r="E408" s="58"/>
      <c r="F408" s="59"/>
      <c r="G408" s="60"/>
      <c r="H408" s="61"/>
      <c r="I408" s="26">
        <f t="shared" si="68"/>
        <v>0</v>
      </c>
      <c r="J408" s="61"/>
      <c r="K408" s="26">
        <f t="shared" si="69"/>
        <v>0</v>
      </c>
      <c r="L408" s="61"/>
      <c r="M408" s="26">
        <f t="shared" si="70"/>
        <v>0</v>
      </c>
      <c r="N408" s="28">
        <f t="shared" si="71"/>
        <v>0</v>
      </c>
      <c r="O408" s="28">
        <f t="shared" si="72"/>
        <v>0</v>
      </c>
      <c r="P408" s="64"/>
      <c r="Q408" s="66"/>
      <c r="R408" s="42" t="str">
        <f t="shared" si="73"/>
        <v/>
      </c>
      <c r="S408" s="72" t="str">
        <f t="shared" si="74"/>
        <v>未入力</v>
      </c>
      <c r="T408" s="72" t="str">
        <f t="shared" si="75"/>
        <v>未入力</v>
      </c>
    </row>
    <row r="409" spans="2:20" ht="23.55" hidden="1" customHeight="1" outlineLevel="3" x14ac:dyDescent="0.2">
      <c r="B409" s="16">
        <f t="shared" si="76"/>
        <v>399</v>
      </c>
      <c r="C409" s="57"/>
      <c r="D409" s="57"/>
      <c r="E409" s="58"/>
      <c r="F409" s="59"/>
      <c r="G409" s="60"/>
      <c r="H409" s="61"/>
      <c r="I409" s="26">
        <f t="shared" si="68"/>
        <v>0</v>
      </c>
      <c r="J409" s="61"/>
      <c r="K409" s="26">
        <f t="shared" si="69"/>
        <v>0</v>
      </c>
      <c r="L409" s="61"/>
      <c r="M409" s="26">
        <f t="shared" si="70"/>
        <v>0</v>
      </c>
      <c r="N409" s="28">
        <f t="shared" si="71"/>
        <v>0</v>
      </c>
      <c r="O409" s="28">
        <f t="shared" si="72"/>
        <v>0</v>
      </c>
      <c r="P409" s="64"/>
      <c r="Q409" s="66"/>
      <c r="R409" s="42" t="str">
        <f t="shared" si="73"/>
        <v/>
      </c>
      <c r="S409" s="72" t="str">
        <f t="shared" si="74"/>
        <v>未入力</v>
      </c>
      <c r="T409" s="72" t="str">
        <f t="shared" si="75"/>
        <v>未入力</v>
      </c>
    </row>
    <row r="410" spans="2:20" ht="23.55" hidden="1" customHeight="1" outlineLevel="3" x14ac:dyDescent="0.2">
      <c r="B410" s="16">
        <f t="shared" si="76"/>
        <v>400</v>
      </c>
      <c r="C410" s="57"/>
      <c r="D410" s="57"/>
      <c r="E410" s="58"/>
      <c r="F410" s="59"/>
      <c r="G410" s="60"/>
      <c r="H410" s="61"/>
      <c r="I410" s="26">
        <f t="shared" si="68"/>
        <v>0</v>
      </c>
      <c r="J410" s="61"/>
      <c r="K410" s="26">
        <f t="shared" si="69"/>
        <v>0</v>
      </c>
      <c r="L410" s="61"/>
      <c r="M410" s="26">
        <f t="shared" si="70"/>
        <v>0</v>
      </c>
      <c r="N410" s="28">
        <f t="shared" si="71"/>
        <v>0</v>
      </c>
      <c r="O410" s="28">
        <f t="shared" si="72"/>
        <v>0</v>
      </c>
      <c r="P410" s="64"/>
      <c r="Q410" s="66"/>
      <c r="R410" s="42" t="str">
        <f t="shared" si="73"/>
        <v/>
      </c>
      <c r="S410" s="72" t="str">
        <f t="shared" si="74"/>
        <v>未入力</v>
      </c>
      <c r="T410" s="72" t="str">
        <f t="shared" si="75"/>
        <v>未入力</v>
      </c>
    </row>
    <row r="411" spans="2:20" ht="23.55" hidden="1" customHeight="1" outlineLevel="4" x14ac:dyDescent="0.2">
      <c r="B411" s="16">
        <f t="shared" si="76"/>
        <v>401</v>
      </c>
      <c r="C411" s="57"/>
      <c r="D411" s="57"/>
      <c r="E411" s="58"/>
      <c r="F411" s="59"/>
      <c r="G411" s="60"/>
      <c r="H411" s="61"/>
      <c r="I411" s="26">
        <f t="shared" si="68"/>
        <v>0</v>
      </c>
      <c r="J411" s="61"/>
      <c r="K411" s="26">
        <f t="shared" si="69"/>
        <v>0</v>
      </c>
      <c r="L411" s="61"/>
      <c r="M411" s="26">
        <f t="shared" si="70"/>
        <v>0</v>
      </c>
      <c r="N411" s="28">
        <f t="shared" si="71"/>
        <v>0</v>
      </c>
      <c r="O411" s="28">
        <f t="shared" si="72"/>
        <v>0</v>
      </c>
      <c r="P411" s="64"/>
      <c r="Q411" s="66"/>
      <c r="R411" s="42" t="str">
        <f t="shared" si="73"/>
        <v/>
      </c>
      <c r="S411" s="72" t="str">
        <f t="shared" si="74"/>
        <v>未入力</v>
      </c>
      <c r="T411" s="72" t="str">
        <f t="shared" si="75"/>
        <v>未入力</v>
      </c>
    </row>
    <row r="412" spans="2:20" ht="23.55" hidden="1" customHeight="1" outlineLevel="4" x14ac:dyDescent="0.2">
      <c r="B412" s="16">
        <f t="shared" si="76"/>
        <v>402</v>
      </c>
      <c r="C412" s="57"/>
      <c r="D412" s="57"/>
      <c r="E412" s="58"/>
      <c r="F412" s="59"/>
      <c r="G412" s="60"/>
      <c r="H412" s="61"/>
      <c r="I412" s="26">
        <f t="shared" si="68"/>
        <v>0</v>
      </c>
      <c r="J412" s="61"/>
      <c r="K412" s="26">
        <f t="shared" si="69"/>
        <v>0</v>
      </c>
      <c r="L412" s="61"/>
      <c r="M412" s="26">
        <f t="shared" si="70"/>
        <v>0</v>
      </c>
      <c r="N412" s="28">
        <f t="shared" si="71"/>
        <v>0</v>
      </c>
      <c r="O412" s="28">
        <f t="shared" si="72"/>
        <v>0</v>
      </c>
      <c r="P412" s="64"/>
      <c r="Q412" s="66"/>
      <c r="R412" s="42" t="str">
        <f t="shared" si="73"/>
        <v/>
      </c>
      <c r="S412" s="72" t="str">
        <f t="shared" si="74"/>
        <v>未入力</v>
      </c>
      <c r="T412" s="72" t="str">
        <f t="shared" si="75"/>
        <v>未入力</v>
      </c>
    </row>
    <row r="413" spans="2:20" ht="23.55" hidden="1" customHeight="1" outlineLevel="4" x14ac:dyDescent="0.2">
      <c r="B413" s="16">
        <f t="shared" si="76"/>
        <v>403</v>
      </c>
      <c r="C413" s="57"/>
      <c r="D413" s="57"/>
      <c r="E413" s="58"/>
      <c r="F413" s="59"/>
      <c r="G413" s="60"/>
      <c r="H413" s="61"/>
      <c r="I413" s="26">
        <f t="shared" si="68"/>
        <v>0</v>
      </c>
      <c r="J413" s="61"/>
      <c r="K413" s="26">
        <f t="shared" si="69"/>
        <v>0</v>
      </c>
      <c r="L413" s="61"/>
      <c r="M413" s="26">
        <f t="shared" si="70"/>
        <v>0</v>
      </c>
      <c r="N413" s="28">
        <f t="shared" si="71"/>
        <v>0</v>
      </c>
      <c r="O413" s="28">
        <f t="shared" si="72"/>
        <v>0</v>
      </c>
      <c r="P413" s="64"/>
      <c r="Q413" s="66"/>
      <c r="R413" s="42" t="str">
        <f t="shared" si="73"/>
        <v/>
      </c>
      <c r="S413" s="72" t="str">
        <f t="shared" si="74"/>
        <v>未入力</v>
      </c>
      <c r="T413" s="72" t="str">
        <f t="shared" si="75"/>
        <v>未入力</v>
      </c>
    </row>
    <row r="414" spans="2:20" ht="23.55" hidden="1" customHeight="1" outlineLevel="4" x14ac:dyDescent="0.2">
      <c r="B414" s="16">
        <f t="shared" si="76"/>
        <v>404</v>
      </c>
      <c r="C414" s="57"/>
      <c r="D414" s="57"/>
      <c r="E414" s="58"/>
      <c r="F414" s="59"/>
      <c r="G414" s="60"/>
      <c r="H414" s="61"/>
      <c r="I414" s="26">
        <f t="shared" si="68"/>
        <v>0</v>
      </c>
      <c r="J414" s="61"/>
      <c r="K414" s="26">
        <f t="shared" si="69"/>
        <v>0</v>
      </c>
      <c r="L414" s="61"/>
      <c r="M414" s="26">
        <f t="shared" si="70"/>
        <v>0</v>
      </c>
      <c r="N414" s="28">
        <f t="shared" si="71"/>
        <v>0</v>
      </c>
      <c r="O414" s="28">
        <f t="shared" si="72"/>
        <v>0</v>
      </c>
      <c r="P414" s="64"/>
      <c r="Q414" s="66"/>
      <c r="R414" s="42" t="str">
        <f t="shared" si="73"/>
        <v/>
      </c>
      <c r="S414" s="72" t="str">
        <f t="shared" si="74"/>
        <v>未入力</v>
      </c>
      <c r="T414" s="72" t="str">
        <f t="shared" si="75"/>
        <v>未入力</v>
      </c>
    </row>
    <row r="415" spans="2:20" ht="23.55" hidden="1" customHeight="1" outlineLevel="4" x14ac:dyDescent="0.2">
      <c r="B415" s="16">
        <f t="shared" si="76"/>
        <v>405</v>
      </c>
      <c r="C415" s="57"/>
      <c r="D415" s="57"/>
      <c r="E415" s="58"/>
      <c r="F415" s="59"/>
      <c r="G415" s="60"/>
      <c r="H415" s="61"/>
      <c r="I415" s="26">
        <f t="shared" si="68"/>
        <v>0</v>
      </c>
      <c r="J415" s="61"/>
      <c r="K415" s="26">
        <f t="shared" si="69"/>
        <v>0</v>
      </c>
      <c r="L415" s="61"/>
      <c r="M415" s="26">
        <f t="shared" si="70"/>
        <v>0</v>
      </c>
      <c r="N415" s="28">
        <f t="shared" si="71"/>
        <v>0</v>
      </c>
      <c r="O415" s="28">
        <f t="shared" si="72"/>
        <v>0</v>
      </c>
      <c r="P415" s="64"/>
      <c r="Q415" s="66"/>
      <c r="R415" s="42" t="str">
        <f t="shared" si="73"/>
        <v/>
      </c>
      <c r="S415" s="72" t="str">
        <f t="shared" si="74"/>
        <v>未入力</v>
      </c>
      <c r="T415" s="72" t="str">
        <f t="shared" si="75"/>
        <v>未入力</v>
      </c>
    </row>
    <row r="416" spans="2:20" ht="23.55" hidden="1" customHeight="1" outlineLevel="4" x14ac:dyDescent="0.2">
      <c r="B416" s="16">
        <f t="shared" si="76"/>
        <v>406</v>
      </c>
      <c r="C416" s="57"/>
      <c r="D416" s="57"/>
      <c r="E416" s="58"/>
      <c r="F416" s="59"/>
      <c r="G416" s="60"/>
      <c r="H416" s="61"/>
      <c r="I416" s="26">
        <f t="shared" si="68"/>
        <v>0</v>
      </c>
      <c r="J416" s="61"/>
      <c r="K416" s="26">
        <f t="shared" si="69"/>
        <v>0</v>
      </c>
      <c r="L416" s="61"/>
      <c r="M416" s="26">
        <f t="shared" si="70"/>
        <v>0</v>
      </c>
      <c r="N416" s="28">
        <f t="shared" si="71"/>
        <v>0</v>
      </c>
      <c r="O416" s="28">
        <f t="shared" si="72"/>
        <v>0</v>
      </c>
      <c r="P416" s="64"/>
      <c r="Q416" s="66"/>
      <c r="R416" s="42" t="str">
        <f t="shared" si="73"/>
        <v/>
      </c>
      <c r="S416" s="72" t="str">
        <f t="shared" si="74"/>
        <v>未入力</v>
      </c>
      <c r="T416" s="72" t="str">
        <f t="shared" si="75"/>
        <v>未入力</v>
      </c>
    </row>
    <row r="417" spans="2:20" ht="23.55" hidden="1" customHeight="1" outlineLevel="4" x14ac:dyDescent="0.2">
      <c r="B417" s="16">
        <f t="shared" si="76"/>
        <v>407</v>
      </c>
      <c r="C417" s="57"/>
      <c r="D417" s="57"/>
      <c r="E417" s="58"/>
      <c r="F417" s="59"/>
      <c r="G417" s="60"/>
      <c r="H417" s="61"/>
      <c r="I417" s="26">
        <f t="shared" si="68"/>
        <v>0</v>
      </c>
      <c r="J417" s="61"/>
      <c r="K417" s="26">
        <f t="shared" si="69"/>
        <v>0</v>
      </c>
      <c r="L417" s="61"/>
      <c r="M417" s="26">
        <f t="shared" si="70"/>
        <v>0</v>
      </c>
      <c r="N417" s="28">
        <f t="shared" si="71"/>
        <v>0</v>
      </c>
      <c r="O417" s="28">
        <f t="shared" si="72"/>
        <v>0</v>
      </c>
      <c r="P417" s="64"/>
      <c r="Q417" s="66"/>
      <c r="R417" s="42" t="str">
        <f t="shared" si="73"/>
        <v/>
      </c>
      <c r="S417" s="72" t="str">
        <f t="shared" si="74"/>
        <v>未入力</v>
      </c>
      <c r="T417" s="72" t="str">
        <f t="shared" si="75"/>
        <v>未入力</v>
      </c>
    </row>
    <row r="418" spans="2:20" ht="23.55" hidden="1" customHeight="1" outlineLevel="4" x14ac:dyDescent="0.2">
      <c r="B418" s="16">
        <f t="shared" si="76"/>
        <v>408</v>
      </c>
      <c r="C418" s="57"/>
      <c r="D418" s="57"/>
      <c r="E418" s="58"/>
      <c r="F418" s="59"/>
      <c r="G418" s="60"/>
      <c r="H418" s="61"/>
      <c r="I418" s="26">
        <f t="shared" si="68"/>
        <v>0</v>
      </c>
      <c r="J418" s="61"/>
      <c r="K418" s="26">
        <f t="shared" si="69"/>
        <v>0</v>
      </c>
      <c r="L418" s="61"/>
      <c r="M418" s="26">
        <f t="shared" si="70"/>
        <v>0</v>
      </c>
      <c r="N418" s="28">
        <f t="shared" si="71"/>
        <v>0</v>
      </c>
      <c r="O418" s="28">
        <f t="shared" si="72"/>
        <v>0</v>
      </c>
      <c r="P418" s="64"/>
      <c r="Q418" s="66"/>
      <c r="R418" s="42" t="str">
        <f t="shared" si="73"/>
        <v/>
      </c>
      <c r="S418" s="72" t="str">
        <f t="shared" si="74"/>
        <v>未入力</v>
      </c>
      <c r="T418" s="72" t="str">
        <f t="shared" si="75"/>
        <v>未入力</v>
      </c>
    </row>
    <row r="419" spans="2:20" ht="23.55" hidden="1" customHeight="1" outlineLevel="4" x14ac:dyDescent="0.2">
      <c r="B419" s="16">
        <f t="shared" si="76"/>
        <v>409</v>
      </c>
      <c r="C419" s="57"/>
      <c r="D419" s="57"/>
      <c r="E419" s="58"/>
      <c r="F419" s="59"/>
      <c r="G419" s="60"/>
      <c r="H419" s="61"/>
      <c r="I419" s="26">
        <f t="shared" si="68"/>
        <v>0</v>
      </c>
      <c r="J419" s="61"/>
      <c r="K419" s="26">
        <f t="shared" si="69"/>
        <v>0</v>
      </c>
      <c r="L419" s="61"/>
      <c r="M419" s="26">
        <f t="shared" si="70"/>
        <v>0</v>
      </c>
      <c r="N419" s="28">
        <f t="shared" si="71"/>
        <v>0</v>
      </c>
      <c r="O419" s="28">
        <f t="shared" si="72"/>
        <v>0</v>
      </c>
      <c r="P419" s="64"/>
      <c r="Q419" s="66"/>
      <c r="R419" s="42" t="str">
        <f t="shared" si="73"/>
        <v/>
      </c>
      <c r="S419" s="72" t="str">
        <f t="shared" si="74"/>
        <v>未入力</v>
      </c>
      <c r="T419" s="72" t="str">
        <f t="shared" si="75"/>
        <v>未入力</v>
      </c>
    </row>
    <row r="420" spans="2:20" ht="23.55" hidden="1" customHeight="1" outlineLevel="4" x14ac:dyDescent="0.2">
      <c r="B420" s="16">
        <f t="shared" si="76"/>
        <v>410</v>
      </c>
      <c r="C420" s="57"/>
      <c r="D420" s="57"/>
      <c r="E420" s="58"/>
      <c r="F420" s="59"/>
      <c r="G420" s="60"/>
      <c r="H420" s="61"/>
      <c r="I420" s="26">
        <f t="shared" ref="I420:I483" si="77">IF(H420="有",0.2,0)</f>
        <v>0</v>
      </c>
      <c r="J420" s="61"/>
      <c r="K420" s="26">
        <f t="shared" ref="K420:K483" si="78">IF(J420="有",0.6,0)</f>
        <v>0</v>
      </c>
      <c r="L420" s="61"/>
      <c r="M420" s="26">
        <f t="shared" ref="M420:M483" si="79">IF(L420="有",0.2,0)</f>
        <v>0</v>
      </c>
      <c r="N420" s="28">
        <f t="shared" ref="N420:N483" si="80">I420+K420+M420</f>
        <v>0</v>
      </c>
      <c r="O420" s="28">
        <f t="shared" ref="O420:O483" si="81">F420*N420</f>
        <v>0</v>
      </c>
      <c r="P420" s="64"/>
      <c r="Q420" s="66"/>
      <c r="R420" s="42" t="str">
        <f t="shared" ref="R420:R483" si="82">D420&amp;E420</f>
        <v/>
      </c>
      <c r="S420" s="72" t="str">
        <f t="shared" si="74"/>
        <v>未入力</v>
      </c>
      <c r="T420" s="72" t="str">
        <f t="shared" si="75"/>
        <v>未入力</v>
      </c>
    </row>
    <row r="421" spans="2:20" ht="23.55" hidden="1" customHeight="1" outlineLevel="4" x14ac:dyDescent="0.2">
      <c r="B421" s="16">
        <f t="shared" si="76"/>
        <v>411</v>
      </c>
      <c r="C421" s="57"/>
      <c r="D421" s="57"/>
      <c r="E421" s="58"/>
      <c r="F421" s="59"/>
      <c r="G421" s="60"/>
      <c r="H421" s="61"/>
      <c r="I421" s="26">
        <f t="shared" si="77"/>
        <v>0</v>
      </c>
      <c r="J421" s="61"/>
      <c r="K421" s="26">
        <f t="shared" si="78"/>
        <v>0</v>
      </c>
      <c r="L421" s="61"/>
      <c r="M421" s="26">
        <f t="shared" si="79"/>
        <v>0</v>
      </c>
      <c r="N421" s="28">
        <f t="shared" si="80"/>
        <v>0</v>
      </c>
      <c r="O421" s="28">
        <f t="shared" si="81"/>
        <v>0</v>
      </c>
      <c r="P421" s="64"/>
      <c r="Q421" s="66"/>
      <c r="R421" s="42" t="str">
        <f t="shared" si="82"/>
        <v/>
      </c>
      <c r="S421" s="72" t="str">
        <f t="shared" si="74"/>
        <v>未入力</v>
      </c>
      <c r="T421" s="72" t="str">
        <f t="shared" si="75"/>
        <v>未入力</v>
      </c>
    </row>
    <row r="422" spans="2:20" ht="23.55" hidden="1" customHeight="1" outlineLevel="4" x14ac:dyDescent="0.2">
      <c r="B422" s="16">
        <f t="shared" si="76"/>
        <v>412</v>
      </c>
      <c r="C422" s="57"/>
      <c r="D422" s="57"/>
      <c r="E422" s="58"/>
      <c r="F422" s="59"/>
      <c r="G422" s="60"/>
      <c r="H422" s="61"/>
      <c r="I422" s="26">
        <f t="shared" si="77"/>
        <v>0</v>
      </c>
      <c r="J422" s="61"/>
      <c r="K422" s="26">
        <f t="shared" si="78"/>
        <v>0</v>
      </c>
      <c r="L422" s="61"/>
      <c r="M422" s="26">
        <f t="shared" si="79"/>
        <v>0</v>
      </c>
      <c r="N422" s="28">
        <f t="shared" si="80"/>
        <v>0</v>
      </c>
      <c r="O422" s="28">
        <f t="shared" si="81"/>
        <v>0</v>
      </c>
      <c r="P422" s="64"/>
      <c r="Q422" s="66"/>
      <c r="R422" s="42" t="str">
        <f t="shared" si="82"/>
        <v/>
      </c>
      <c r="S422" s="72" t="str">
        <f t="shared" si="74"/>
        <v>未入力</v>
      </c>
      <c r="T422" s="72" t="str">
        <f t="shared" si="75"/>
        <v>未入力</v>
      </c>
    </row>
    <row r="423" spans="2:20" ht="23.55" hidden="1" customHeight="1" outlineLevel="4" x14ac:dyDescent="0.2">
      <c r="B423" s="16">
        <f t="shared" si="76"/>
        <v>413</v>
      </c>
      <c r="C423" s="57"/>
      <c r="D423" s="57"/>
      <c r="E423" s="58"/>
      <c r="F423" s="59"/>
      <c r="G423" s="60"/>
      <c r="H423" s="61"/>
      <c r="I423" s="26">
        <f t="shared" si="77"/>
        <v>0</v>
      </c>
      <c r="J423" s="61"/>
      <c r="K423" s="26">
        <f t="shared" si="78"/>
        <v>0</v>
      </c>
      <c r="L423" s="61"/>
      <c r="M423" s="26">
        <f t="shared" si="79"/>
        <v>0</v>
      </c>
      <c r="N423" s="28">
        <f t="shared" si="80"/>
        <v>0</v>
      </c>
      <c r="O423" s="28">
        <f t="shared" si="81"/>
        <v>0</v>
      </c>
      <c r="P423" s="64"/>
      <c r="Q423" s="66"/>
      <c r="R423" s="42" t="str">
        <f t="shared" si="82"/>
        <v/>
      </c>
      <c r="S423" s="72" t="str">
        <f t="shared" si="74"/>
        <v>未入力</v>
      </c>
      <c r="T423" s="72" t="str">
        <f t="shared" si="75"/>
        <v>未入力</v>
      </c>
    </row>
    <row r="424" spans="2:20" ht="23.55" hidden="1" customHeight="1" outlineLevel="4" x14ac:dyDescent="0.2">
      <c r="B424" s="16">
        <f t="shared" si="76"/>
        <v>414</v>
      </c>
      <c r="C424" s="57"/>
      <c r="D424" s="57"/>
      <c r="E424" s="58"/>
      <c r="F424" s="59"/>
      <c r="G424" s="60"/>
      <c r="H424" s="61"/>
      <c r="I424" s="26">
        <f t="shared" si="77"/>
        <v>0</v>
      </c>
      <c r="J424" s="61"/>
      <c r="K424" s="26">
        <f t="shared" si="78"/>
        <v>0</v>
      </c>
      <c r="L424" s="61"/>
      <c r="M424" s="26">
        <f t="shared" si="79"/>
        <v>0</v>
      </c>
      <c r="N424" s="28">
        <f t="shared" si="80"/>
        <v>0</v>
      </c>
      <c r="O424" s="28">
        <f t="shared" si="81"/>
        <v>0</v>
      </c>
      <c r="P424" s="64"/>
      <c r="Q424" s="66"/>
      <c r="R424" s="42" t="str">
        <f t="shared" si="82"/>
        <v/>
      </c>
      <c r="S424" s="72" t="str">
        <f t="shared" si="74"/>
        <v>未入力</v>
      </c>
      <c r="T424" s="72" t="str">
        <f t="shared" si="75"/>
        <v>未入力</v>
      </c>
    </row>
    <row r="425" spans="2:20" ht="23.55" hidden="1" customHeight="1" outlineLevel="4" x14ac:dyDescent="0.2">
      <c r="B425" s="16">
        <f t="shared" si="76"/>
        <v>415</v>
      </c>
      <c r="C425" s="57"/>
      <c r="D425" s="57"/>
      <c r="E425" s="58"/>
      <c r="F425" s="59"/>
      <c r="G425" s="60"/>
      <c r="H425" s="61"/>
      <c r="I425" s="26">
        <f t="shared" si="77"/>
        <v>0</v>
      </c>
      <c r="J425" s="61"/>
      <c r="K425" s="26">
        <f t="shared" si="78"/>
        <v>0</v>
      </c>
      <c r="L425" s="61"/>
      <c r="M425" s="26">
        <f t="shared" si="79"/>
        <v>0</v>
      </c>
      <c r="N425" s="28">
        <f t="shared" si="80"/>
        <v>0</v>
      </c>
      <c r="O425" s="28">
        <f t="shared" si="81"/>
        <v>0</v>
      </c>
      <c r="P425" s="64"/>
      <c r="Q425" s="66"/>
      <c r="R425" s="42" t="str">
        <f t="shared" si="82"/>
        <v/>
      </c>
      <c r="S425" s="72" t="str">
        <f t="shared" si="74"/>
        <v>未入力</v>
      </c>
      <c r="T425" s="72" t="str">
        <f t="shared" si="75"/>
        <v>未入力</v>
      </c>
    </row>
    <row r="426" spans="2:20" ht="23.55" hidden="1" customHeight="1" outlineLevel="4" x14ac:dyDescent="0.2">
      <c r="B426" s="16">
        <f t="shared" si="76"/>
        <v>416</v>
      </c>
      <c r="C426" s="57"/>
      <c r="D426" s="57"/>
      <c r="E426" s="58"/>
      <c r="F426" s="59"/>
      <c r="G426" s="60"/>
      <c r="H426" s="61"/>
      <c r="I426" s="26">
        <f t="shared" si="77"/>
        <v>0</v>
      </c>
      <c r="J426" s="61"/>
      <c r="K426" s="26">
        <f t="shared" si="78"/>
        <v>0</v>
      </c>
      <c r="L426" s="61"/>
      <c r="M426" s="26">
        <f t="shared" si="79"/>
        <v>0</v>
      </c>
      <c r="N426" s="28">
        <f t="shared" si="80"/>
        <v>0</v>
      </c>
      <c r="O426" s="28">
        <f t="shared" si="81"/>
        <v>0</v>
      </c>
      <c r="P426" s="64"/>
      <c r="Q426" s="66"/>
      <c r="R426" s="42" t="str">
        <f t="shared" si="82"/>
        <v/>
      </c>
      <c r="S426" s="72" t="str">
        <f t="shared" si="74"/>
        <v>未入力</v>
      </c>
      <c r="T426" s="72" t="str">
        <f t="shared" si="75"/>
        <v>未入力</v>
      </c>
    </row>
    <row r="427" spans="2:20" ht="23.55" hidden="1" customHeight="1" outlineLevel="4" x14ac:dyDescent="0.2">
      <c r="B427" s="16">
        <f t="shared" si="76"/>
        <v>417</v>
      </c>
      <c r="C427" s="57"/>
      <c r="D427" s="57"/>
      <c r="E427" s="58"/>
      <c r="F427" s="59"/>
      <c r="G427" s="60"/>
      <c r="H427" s="61"/>
      <c r="I427" s="26">
        <f t="shared" si="77"/>
        <v>0</v>
      </c>
      <c r="J427" s="61"/>
      <c r="K427" s="26">
        <f t="shared" si="78"/>
        <v>0</v>
      </c>
      <c r="L427" s="61"/>
      <c r="M427" s="26">
        <f t="shared" si="79"/>
        <v>0</v>
      </c>
      <c r="N427" s="28">
        <f t="shared" si="80"/>
        <v>0</v>
      </c>
      <c r="O427" s="28">
        <f t="shared" si="81"/>
        <v>0</v>
      </c>
      <c r="P427" s="64"/>
      <c r="Q427" s="66"/>
      <c r="R427" s="42" t="str">
        <f t="shared" si="82"/>
        <v/>
      </c>
      <c r="S427" s="72" t="str">
        <f t="shared" si="74"/>
        <v>未入力</v>
      </c>
      <c r="T427" s="72" t="str">
        <f t="shared" si="75"/>
        <v>未入力</v>
      </c>
    </row>
    <row r="428" spans="2:20" ht="23.55" hidden="1" customHeight="1" outlineLevel="4" x14ac:dyDescent="0.2">
      <c r="B428" s="16">
        <f t="shared" si="76"/>
        <v>418</v>
      </c>
      <c r="C428" s="57"/>
      <c r="D428" s="57"/>
      <c r="E428" s="58"/>
      <c r="F428" s="59"/>
      <c r="G428" s="60"/>
      <c r="H428" s="61"/>
      <c r="I428" s="26">
        <f t="shared" si="77"/>
        <v>0</v>
      </c>
      <c r="J428" s="61"/>
      <c r="K428" s="26">
        <f t="shared" si="78"/>
        <v>0</v>
      </c>
      <c r="L428" s="61"/>
      <c r="M428" s="26">
        <f t="shared" si="79"/>
        <v>0</v>
      </c>
      <c r="N428" s="28">
        <f t="shared" si="80"/>
        <v>0</v>
      </c>
      <c r="O428" s="28">
        <f t="shared" si="81"/>
        <v>0</v>
      </c>
      <c r="P428" s="64"/>
      <c r="Q428" s="66"/>
      <c r="R428" s="42" t="str">
        <f t="shared" si="82"/>
        <v/>
      </c>
      <c r="S428" s="72" t="str">
        <f t="shared" si="74"/>
        <v>未入力</v>
      </c>
      <c r="T428" s="72" t="str">
        <f t="shared" si="75"/>
        <v>未入力</v>
      </c>
    </row>
    <row r="429" spans="2:20" ht="23.55" hidden="1" customHeight="1" outlineLevel="4" x14ac:dyDescent="0.2">
      <c r="B429" s="16">
        <f t="shared" si="76"/>
        <v>419</v>
      </c>
      <c r="C429" s="57"/>
      <c r="D429" s="57"/>
      <c r="E429" s="58"/>
      <c r="F429" s="59"/>
      <c r="G429" s="60"/>
      <c r="H429" s="61"/>
      <c r="I429" s="26">
        <f t="shared" si="77"/>
        <v>0</v>
      </c>
      <c r="J429" s="61"/>
      <c r="K429" s="26">
        <f t="shared" si="78"/>
        <v>0</v>
      </c>
      <c r="L429" s="61"/>
      <c r="M429" s="26">
        <f t="shared" si="79"/>
        <v>0</v>
      </c>
      <c r="N429" s="28">
        <f t="shared" si="80"/>
        <v>0</v>
      </c>
      <c r="O429" s="28">
        <f t="shared" si="81"/>
        <v>0</v>
      </c>
      <c r="P429" s="64"/>
      <c r="Q429" s="66"/>
      <c r="R429" s="42" t="str">
        <f t="shared" si="82"/>
        <v/>
      </c>
      <c r="S429" s="72" t="str">
        <f t="shared" si="74"/>
        <v>未入力</v>
      </c>
      <c r="T429" s="72" t="str">
        <f t="shared" si="75"/>
        <v>未入力</v>
      </c>
    </row>
    <row r="430" spans="2:20" ht="23.55" hidden="1" customHeight="1" outlineLevel="4" x14ac:dyDescent="0.2">
      <c r="B430" s="16">
        <f t="shared" si="76"/>
        <v>420</v>
      </c>
      <c r="C430" s="57"/>
      <c r="D430" s="57"/>
      <c r="E430" s="58"/>
      <c r="F430" s="59"/>
      <c r="G430" s="60"/>
      <c r="H430" s="61"/>
      <c r="I430" s="26">
        <f t="shared" si="77"/>
        <v>0</v>
      </c>
      <c r="J430" s="61"/>
      <c r="K430" s="26">
        <f t="shared" si="78"/>
        <v>0</v>
      </c>
      <c r="L430" s="61"/>
      <c r="M430" s="26">
        <f t="shared" si="79"/>
        <v>0</v>
      </c>
      <c r="N430" s="28">
        <f t="shared" si="80"/>
        <v>0</v>
      </c>
      <c r="O430" s="28">
        <f t="shared" si="81"/>
        <v>0</v>
      </c>
      <c r="P430" s="64"/>
      <c r="Q430" s="66"/>
      <c r="R430" s="42" t="str">
        <f t="shared" si="82"/>
        <v/>
      </c>
      <c r="S430" s="72" t="str">
        <f t="shared" si="74"/>
        <v>未入力</v>
      </c>
      <c r="T430" s="72" t="str">
        <f t="shared" si="75"/>
        <v>未入力</v>
      </c>
    </row>
    <row r="431" spans="2:20" ht="23.55" hidden="1" customHeight="1" outlineLevel="4" x14ac:dyDescent="0.2">
      <c r="B431" s="16">
        <f t="shared" si="76"/>
        <v>421</v>
      </c>
      <c r="C431" s="57"/>
      <c r="D431" s="57"/>
      <c r="E431" s="58"/>
      <c r="F431" s="59"/>
      <c r="G431" s="60"/>
      <c r="H431" s="61"/>
      <c r="I431" s="26">
        <f t="shared" si="77"/>
        <v>0</v>
      </c>
      <c r="J431" s="61"/>
      <c r="K431" s="26">
        <f t="shared" si="78"/>
        <v>0</v>
      </c>
      <c r="L431" s="61"/>
      <c r="M431" s="26">
        <f t="shared" si="79"/>
        <v>0</v>
      </c>
      <c r="N431" s="28">
        <f t="shared" si="80"/>
        <v>0</v>
      </c>
      <c r="O431" s="28">
        <f t="shared" si="81"/>
        <v>0</v>
      </c>
      <c r="P431" s="64"/>
      <c r="Q431" s="66"/>
      <c r="R431" s="42" t="str">
        <f t="shared" si="82"/>
        <v/>
      </c>
      <c r="S431" s="72" t="str">
        <f t="shared" si="74"/>
        <v>未入力</v>
      </c>
      <c r="T431" s="72" t="str">
        <f t="shared" si="75"/>
        <v>未入力</v>
      </c>
    </row>
    <row r="432" spans="2:20" ht="23.55" hidden="1" customHeight="1" outlineLevel="4" x14ac:dyDescent="0.2">
      <c r="B432" s="16">
        <f t="shared" si="76"/>
        <v>422</v>
      </c>
      <c r="C432" s="57"/>
      <c r="D432" s="57"/>
      <c r="E432" s="58"/>
      <c r="F432" s="59"/>
      <c r="G432" s="60"/>
      <c r="H432" s="61"/>
      <c r="I432" s="26">
        <f t="shared" si="77"/>
        <v>0</v>
      </c>
      <c r="J432" s="61"/>
      <c r="K432" s="26">
        <f t="shared" si="78"/>
        <v>0</v>
      </c>
      <c r="L432" s="61"/>
      <c r="M432" s="26">
        <f t="shared" si="79"/>
        <v>0</v>
      </c>
      <c r="N432" s="28">
        <f t="shared" si="80"/>
        <v>0</v>
      </c>
      <c r="O432" s="28">
        <f t="shared" si="81"/>
        <v>0</v>
      </c>
      <c r="P432" s="64"/>
      <c r="Q432" s="66"/>
      <c r="R432" s="42" t="str">
        <f t="shared" si="82"/>
        <v/>
      </c>
      <c r="S432" s="72" t="str">
        <f t="shared" si="74"/>
        <v>未入力</v>
      </c>
      <c r="T432" s="72" t="str">
        <f t="shared" si="75"/>
        <v>未入力</v>
      </c>
    </row>
    <row r="433" spans="2:20" ht="23.55" hidden="1" customHeight="1" outlineLevel="4" x14ac:dyDescent="0.2">
      <c r="B433" s="16">
        <f t="shared" si="76"/>
        <v>423</v>
      </c>
      <c r="C433" s="57"/>
      <c r="D433" s="57"/>
      <c r="E433" s="58"/>
      <c r="F433" s="59"/>
      <c r="G433" s="60"/>
      <c r="H433" s="61"/>
      <c r="I433" s="26">
        <f t="shared" si="77"/>
        <v>0</v>
      </c>
      <c r="J433" s="61"/>
      <c r="K433" s="26">
        <f t="shared" si="78"/>
        <v>0</v>
      </c>
      <c r="L433" s="61"/>
      <c r="M433" s="26">
        <f t="shared" si="79"/>
        <v>0</v>
      </c>
      <c r="N433" s="28">
        <f t="shared" si="80"/>
        <v>0</v>
      </c>
      <c r="O433" s="28">
        <f t="shared" si="81"/>
        <v>0</v>
      </c>
      <c r="P433" s="64"/>
      <c r="Q433" s="66"/>
      <c r="R433" s="42" t="str">
        <f t="shared" si="82"/>
        <v/>
      </c>
      <c r="S433" s="72" t="str">
        <f t="shared" si="74"/>
        <v>未入力</v>
      </c>
      <c r="T433" s="72" t="str">
        <f t="shared" si="75"/>
        <v>未入力</v>
      </c>
    </row>
    <row r="434" spans="2:20" ht="23.55" hidden="1" customHeight="1" outlineLevel="4" x14ac:dyDescent="0.2">
      <c r="B434" s="16">
        <f t="shared" si="76"/>
        <v>424</v>
      </c>
      <c r="C434" s="57"/>
      <c r="D434" s="57"/>
      <c r="E434" s="58"/>
      <c r="F434" s="59"/>
      <c r="G434" s="60"/>
      <c r="H434" s="61"/>
      <c r="I434" s="26">
        <f t="shared" si="77"/>
        <v>0</v>
      </c>
      <c r="J434" s="61"/>
      <c r="K434" s="26">
        <f t="shared" si="78"/>
        <v>0</v>
      </c>
      <c r="L434" s="61"/>
      <c r="M434" s="26">
        <f t="shared" si="79"/>
        <v>0</v>
      </c>
      <c r="N434" s="28">
        <f t="shared" si="80"/>
        <v>0</v>
      </c>
      <c r="O434" s="28">
        <f t="shared" si="81"/>
        <v>0</v>
      </c>
      <c r="P434" s="64"/>
      <c r="Q434" s="66"/>
      <c r="R434" s="42" t="str">
        <f t="shared" si="82"/>
        <v/>
      </c>
      <c r="S434" s="72" t="str">
        <f t="shared" si="74"/>
        <v>未入力</v>
      </c>
      <c r="T434" s="72" t="str">
        <f t="shared" si="75"/>
        <v>未入力</v>
      </c>
    </row>
    <row r="435" spans="2:20" ht="23.55" hidden="1" customHeight="1" outlineLevel="4" x14ac:dyDescent="0.2">
      <c r="B435" s="16">
        <f t="shared" si="76"/>
        <v>425</v>
      </c>
      <c r="C435" s="57"/>
      <c r="D435" s="57"/>
      <c r="E435" s="58"/>
      <c r="F435" s="59"/>
      <c r="G435" s="60"/>
      <c r="H435" s="61"/>
      <c r="I435" s="26">
        <f t="shared" si="77"/>
        <v>0</v>
      </c>
      <c r="J435" s="61"/>
      <c r="K435" s="26">
        <f t="shared" si="78"/>
        <v>0</v>
      </c>
      <c r="L435" s="61"/>
      <c r="M435" s="26">
        <f t="shared" si="79"/>
        <v>0</v>
      </c>
      <c r="N435" s="28">
        <f t="shared" si="80"/>
        <v>0</v>
      </c>
      <c r="O435" s="28">
        <f t="shared" si="81"/>
        <v>0</v>
      </c>
      <c r="P435" s="64"/>
      <c r="Q435" s="66"/>
      <c r="R435" s="42" t="str">
        <f t="shared" si="82"/>
        <v/>
      </c>
      <c r="S435" s="72" t="str">
        <f t="shared" si="74"/>
        <v>未入力</v>
      </c>
      <c r="T435" s="72" t="str">
        <f t="shared" si="75"/>
        <v>未入力</v>
      </c>
    </row>
    <row r="436" spans="2:20" ht="23.55" hidden="1" customHeight="1" outlineLevel="4" x14ac:dyDescent="0.2">
      <c r="B436" s="16">
        <f t="shared" si="76"/>
        <v>426</v>
      </c>
      <c r="C436" s="57"/>
      <c r="D436" s="57"/>
      <c r="E436" s="58"/>
      <c r="F436" s="59"/>
      <c r="G436" s="60"/>
      <c r="H436" s="61"/>
      <c r="I436" s="26">
        <f t="shared" si="77"/>
        <v>0</v>
      </c>
      <c r="J436" s="61"/>
      <c r="K436" s="26">
        <f t="shared" si="78"/>
        <v>0</v>
      </c>
      <c r="L436" s="61"/>
      <c r="M436" s="26">
        <f t="shared" si="79"/>
        <v>0</v>
      </c>
      <c r="N436" s="28">
        <f t="shared" si="80"/>
        <v>0</v>
      </c>
      <c r="O436" s="28">
        <f t="shared" si="81"/>
        <v>0</v>
      </c>
      <c r="P436" s="64"/>
      <c r="Q436" s="66"/>
      <c r="R436" s="42" t="str">
        <f t="shared" si="82"/>
        <v/>
      </c>
      <c r="S436" s="72" t="str">
        <f t="shared" si="74"/>
        <v>未入力</v>
      </c>
      <c r="T436" s="72" t="str">
        <f t="shared" si="75"/>
        <v>未入力</v>
      </c>
    </row>
    <row r="437" spans="2:20" ht="23.55" hidden="1" customHeight="1" outlineLevel="4" x14ac:dyDescent="0.2">
      <c r="B437" s="16">
        <f t="shared" si="76"/>
        <v>427</v>
      </c>
      <c r="C437" s="57"/>
      <c r="D437" s="57"/>
      <c r="E437" s="58"/>
      <c r="F437" s="59"/>
      <c r="G437" s="60"/>
      <c r="H437" s="61"/>
      <c r="I437" s="26">
        <f t="shared" si="77"/>
        <v>0</v>
      </c>
      <c r="J437" s="61"/>
      <c r="K437" s="26">
        <f t="shared" si="78"/>
        <v>0</v>
      </c>
      <c r="L437" s="61"/>
      <c r="M437" s="26">
        <f t="shared" si="79"/>
        <v>0</v>
      </c>
      <c r="N437" s="28">
        <f t="shared" si="80"/>
        <v>0</v>
      </c>
      <c r="O437" s="28">
        <f t="shared" si="81"/>
        <v>0</v>
      </c>
      <c r="P437" s="64"/>
      <c r="Q437" s="66"/>
      <c r="R437" s="42" t="str">
        <f t="shared" si="82"/>
        <v/>
      </c>
      <c r="S437" s="72" t="str">
        <f t="shared" si="74"/>
        <v>未入力</v>
      </c>
      <c r="T437" s="72" t="str">
        <f t="shared" si="75"/>
        <v>未入力</v>
      </c>
    </row>
    <row r="438" spans="2:20" ht="23.55" hidden="1" customHeight="1" outlineLevel="4" x14ac:dyDescent="0.2">
      <c r="B438" s="16">
        <f t="shared" si="76"/>
        <v>428</v>
      </c>
      <c r="C438" s="57"/>
      <c r="D438" s="57"/>
      <c r="E438" s="58"/>
      <c r="F438" s="59"/>
      <c r="G438" s="60"/>
      <c r="H438" s="61"/>
      <c r="I438" s="26">
        <f t="shared" si="77"/>
        <v>0</v>
      </c>
      <c r="J438" s="61"/>
      <c r="K438" s="26">
        <f t="shared" si="78"/>
        <v>0</v>
      </c>
      <c r="L438" s="61"/>
      <c r="M438" s="26">
        <f t="shared" si="79"/>
        <v>0</v>
      </c>
      <c r="N438" s="28">
        <f t="shared" si="80"/>
        <v>0</v>
      </c>
      <c r="O438" s="28">
        <f t="shared" si="81"/>
        <v>0</v>
      </c>
      <c r="P438" s="64"/>
      <c r="Q438" s="66"/>
      <c r="R438" s="42" t="str">
        <f t="shared" si="82"/>
        <v/>
      </c>
      <c r="S438" s="72" t="str">
        <f t="shared" si="74"/>
        <v>未入力</v>
      </c>
      <c r="T438" s="72" t="str">
        <f t="shared" si="75"/>
        <v>未入力</v>
      </c>
    </row>
    <row r="439" spans="2:20" ht="23.55" hidden="1" customHeight="1" outlineLevel="4" x14ac:dyDescent="0.2">
      <c r="B439" s="16">
        <f t="shared" si="76"/>
        <v>429</v>
      </c>
      <c r="C439" s="57"/>
      <c r="D439" s="57"/>
      <c r="E439" s="58"/>
      <c r="F439" s="59"/>
      <c r="G439" s="60"/>
      <c r="H439" s="61"/>
      <c r="I439" s="26">
        <f t="shared" si="77"/>
        <v>0</v>
      </c>
      <c r="J439" s="61"/>
      <c r="K439" s="26">
        <f t="shared" si="78"/>
        <v>0</v>
      </c>
      <c r="L439" s="61"/>
      <c r="M439" s="26">
        <f t="shared" si="79"/>
        <v>0</v>
      </c>
      <c r="N439" s="28">
        <f t="shared" si="80"/>
        <v>0</v>
      </c>
      <c r="O439" s="28">
        <f t="shared" si="81"/>
        <v>0</v>
      </c>
      <c r="P439" s="64"/>
      <c r="Q439" s="66"/>
      <c r="R439" s="42" t="str">
        <f t="shared" si="82"/>
        <v/>
      </c>
      <c r="S439" s="72" t="str">
        <f t="shared" si="74"/>
        <v>未入力</v>
      </c>
      <c r="T439" s="72" t="str">
        <f t="shared" si="75"/>
        <v>未入力</v>
      </c>
    </row>
    <row r="440" spans="2:20" ht="23.55" hidden="1" customHeight="1" outlineLevel="4" x14ac:dyDescent="0.2">
      <c r="B440" s="16">
        <f t="shared" si="76"/>
        <v>430</v>
      </c>
      <c r="C440" s="57"/>
      <c r="D440" s="57"/>
      <c r="E440" s="58"/>
      <c r="F440" s="59"/>
      <c r="G440" s="60"/>
      <c r="H440" s="61"/>
      <c r="I440" s="26">
        <f t="shared" si="77"/>
        <v>0</v>
      </c>
      <c r="J440" s="61"/>
      <c r="K440" s="26">
        <f t="shared" si="78"/>
        <v>0</v>
      </c>
      <c r="L440" s="61"/>
      <c r="M440" s="26">
        <f t="shared" si="79"/>
        <v>0</v>
      </c>
      <c r="N440" s="28">
        <f t="shared" si="80"/>
        <v>0</v>
      </c>
      <c r="O440" s="28">
        <f t="shared" si="81"/>
        <v>0</v>
      </c>
      <c r="P440" s="64"/>
      <c r="Q440" s="66"/>
      <c r="R440" s="42" t="str">
        <f t="shared" si="82"/>
        <v/>
      </c>
      <c r="S440" s="72" t="str">
        <f t="shared" si="74"/>
        <v>未入力</v>
      </c>
      <c r="T440" s="72" t="str">
        <f t="shared" si="75"/>
        <v>未入力</v>
      </c>
    </row>
    <row r="441" spans="2:20" ht="23.55" hidden="1" customHeight="1" outlineLevel="4" x14ac:dyDescent="0.2">
      <c r="B441" s="16">
        <f t="shared" si="76"/>
        <v>431</v>
      </c>
      <c r="C441" s="57"/>
      <c r="D441" s="57"/>
      <c r="E441" s="58"/>
      <c r="F441" s="59"/>
      <c r="G441" s="60"/>
      <c r="H441" s="61"/>
      <c r="I441" s="26">
        <f t="shared" si="77"/>
        <v>0</v>
      </c>
      <c r="J441" s="61"/>
      <c r="K441" s="26">
        <f t="shared" si="78"/>
        <v>0</v>
      </c>
      <c r="L441" s="61"/>
      <c r="M441" s="26">
        <f t="shared" si="79"/>
        <v>0</v>
      </c>
      <c r="N441" s="28">
        <f t="shared" si="80"/>
        <v>0</v>
      </c>
      <c r="O441" s="28">
        <f t="shared" si="81"/>
        <v>0</v>
      </c>
      <c r="P441" s="64"/>
      <c r="Q441" s="66"/>
      <c r="R441" s="42" t="str">
        <f t="shared" si="82"/>
        <v/>
      </c>
      <c r="S441" s="72" t="str">
        <f t="shared" si="74"/>
        <v>未入力</v>
      </c>
      <c r="T441" s="72" t="str">
        <f t="shared" si="75"/>
        <v>未入力</v>
      </c>
    </row>
    <row r="442" spans="2:20" ht="23.55" hidden="1" customHeight="1" outlineLevel="4" x14ac:dyDescent="0.2">
      <c r="B442" s="16">
        <f t="shared" si="76"/>
        <v>432</v>
      </c>
      <c r="C442" s="57"/>
      <c r="D442" s="57"/>
      <c r="E442" s="58"/>
      <c r="F442" s="59"/>
      <c r="G442" s="60"/>
      <c r="H442" s="61"/>
      <c r="I442" s="26">
        <f t="shared" si="77"/>
        <v>0</v>
      </c>
      <c r="J442" s="61"/>
      <c r="K442" s="26">
        <f t="shared" si="78"/>
        <v>0</v>
      </c>
      <c r="L442" s="61"/>
      <c r="M442" s="26">
        <f t="shared" si="79"/>
        <v>0</v>
      </c>
      <c r="N442" s="28">
        <f t="shared" si="80"/>
        <v>0</v>
      </c>
      <c r="O442" s="28">
        <f t="shared" si="81"/>
        <v>0</v>
      </c>
      <c r="P442" s="64"/>
      <c r="Q442" s="66"/>
      <c r="R442" s="42" t="str">
        <f t="shared" si="82"/>
        <v/>
      </c>
      <c r="S442" s="72" t="str">
        <f t="shared" si="74"/>
        <v>未入力</v>
      </c>
      <c r="T442" s="72" t="str">
        <f t="shared" si="75"/>
        <v>未入力</v>
      </c>
    </row>
    <row r="443" spans="2:20" ht="23.55" hidden="1" customHeight="1" outlineLevel="4" x14ac:dyDescent="0.2">
      <c r="B443" s="16">
        <f t="shared" si="76"/>
        <v>433</v>
      </c>
      <c r="C443" s="57"/>
      <c r="D443" s="57"/>
      <c r="E443" s="58"/>
      <c r="F443" s="59"/>
      <c r="G443" s="60"/>
      <c r="H443" s="61"/>
      <c r="I443" s="26">
        <f t="shared" si="77"/>
        <v>0</v>
      </c>
      <c r="J443" s="61"/>
      <c r="K443" s="26">
        <f t="shared" si="78"/>
        <v>0</v>
      </c>
      <c r="L443" s="61"/>
      <c r="M443" s="26">
        <f t="shared" si="79"/>
        <v>0</v>
      </c>
      <c r="N443" s="28">
        <f t="shared" si="80"/>
        <v>0</v>
      </c>
      <c r="O443" s="28">
        <f t="shared" si="81"/>
        <v>0</v>
      </c>
      <c r="P443" s="64"/>
      <c r="Q443" s="66"/>
      <c r="R443" s="42" t="str">
        <f t="shared" si="82"/>
        <v/>
      </c>
      <c r="S443" s="72" t="str">
        <f t="shared" si="74"/>
        <v>未入力</v>
      </c>
      <c r="T443" s="72" t="str">
        <f t="shared" si="75"/>
        <v>未入力</v>
      </c>
    </row>
    <row r="444" spans="2:20" ht="23.55" hidden="1" customHeight="1" outlineLevel="4" x14ac:dyDescent="0.2">
      <c r="B444" s="16">
        <f t="shared" si="76"/>
        <v>434</v>
      </c>
      <c r="C444" s="57"/>
      <c r="D444" s="57"/>
      <c r="E444" s="58"/>
      <c r="F444" s="59"/>
      <c r="G444" s="60"/>
      <c r="H444" s="61"/>
      <c r="I444" s="26">
        <f t="shared" si="77"/>
        <v>0</v>
      </c>
      <c r="J444" s="61"/>
      <c r="K444" s="26">
        <f t="shared" si="78"/>
        <v>0</v>
      </c>
      <c r="L444" s="61"/>
      <c r="M444" s="26">
        <f t="shared" si="79"/>
        <v>0</v>
      </c>
      <c r="N444" s="28">
        <f t="shared" si="80"/>
        <v>0</v>
      </c>
      <c r="O444" s="28">
        <f t="shared" si="81"/>
        <v>0</v>
      </c>
      <c r="P444" s="64"/>
      <c r="Q444" s="66"/>
      <c r="R444" s="42" t="str">
        <f t="shared" si="82"/>
        <v/>
      </c>
      <c r="S444" s="72" t="str">
        <f t="shared" si="74"/>
        <v>未入力</v>
      </c>
      <c r="T444" s="72" t="str">
        <f t="shared" si="75"/>
        <v>未入力</v>
      </c>
    </row>
    <row r="445" spans="2:20" ht="23.55" hidden="1" customHeight="1" outlineLevel="4" x14ac:dyDescent="0.2">
      <c r="B445" s="16">
        <f t="shared" si="76"/>
        <v>435</v>
      </c>
      <c r="C445" s="57"/>
      <c r="D445" s="57"/>
      <c r="E445" s="58"/>
      <c r="F445" s="59"/>
      <c r="G445" s="60"/>
      <c r="H445" s="61"/>
      <c r="I445" s="26">
        <f t="shared" si="77"/>
        <v>0</v>
      </c>
      <c r="J445" s="61"/>
      <c r="K445" s="26">
        <f t="shared" si="78"/>
        <v>0</v>
      </c>
      <c r="L445" s="61"/>
      <c r="M445" s="26">
        <f t="shared" si="79"/>
        <v>0</v>
      </c>
      <c r="N445" s="28">
        <f t="shared" si="80"/>
        <v>0</v>
      </c>
      <c r="O445" s="28">
        <f t="shared" si="81"/>
        <v>0</v>
      </c>
      <c r="P445" s="64"/>
      <c r="Q445" s="66"/>
      <c r="R445" s="42" t="str">
        <f t="shared" si="82"/>
        <v/>
      </c>
      <c r="S445" s="72" t="str">
        <f t="shared" si="74"/>
        <v>未入力</v>
      </c>
      <c r="T445" s="72" t="str">
        <f t="shared" si="75"/>
        <v>未入力</v>
      </c>
    </row>
    <row r="446" spans="2:20" ht="23.55" hidden="1" customHeight="1" outlineLevel="4" x14ac:dyDescent="0.2">
      <c r="B446" s="16">
        <f t="shared" si="76"/>
        <v>436</v>
      </c>
      <c r="C446" s="57"/>
      <c r="D446" s="57"/>
      <c r="E446" s="58"/>
      <c r="F446" s="59"/>
      <c r="G446" s="60"/>
      <c r="H446" s="61"/>
      <c r="I446" s="26">
        <f t="shared" si="77"/>
        <v>0</v>
      </c>
      <c r="J446" s="61"/>
      <c r="K446" s="26">
        <f t="shared" si="78"/>
        <v>0</v>
      </c>
      <c r="L446" s="61"/>
      <c r="M446" s="26">
        <f t="shared" si="79"/>
        <v>0</v>
      </c>
      <c r="N446" s="28">
        <f t="shared" si="80"/>
        <v>0</v>
      </c>
      <c r="O446" s="28">
        <f t="shared" si="81"/>
        <v>0</v>
      </c>
      <c r="P446" s="64"/>
      <c r="Q446" s="66"/>
      <c r="R446" s="42" t="str">
        <f t="shared" si="82"/>
        <v/>
      </c>
      <c r="S446" s="72" t="str">
        <f t="shared" si="74"/>
        <v>未入力</v>
      </c>
      <c r="T446" s="72" t="str">
        <f t="shared" si="75"/>
        <v>未入力</v>
      </c>
    </row>
    <row r="447" spans="2:20" ht="23.55" hidden="1" customHeight="1" outlineLevel="4" x14ac:dyDescent="0.2">
      <c r="B447" s="16">
        <f t="shared" si="76"/>
        <v>437</v>
      </c>
      <c r="C447" s="57"/>
      <c r="D447" s="57"/>
      <c r="E447" s="58"/>
      <c r="F447" s="59"/>
      <c r="G447" s="60"/>
      <c r="H447" s="61"/>
      <c r="I447" s="26">
        <f t="shared" si="77"/>
        <v>0</v>
      </c>
      <c r="J447" s="61"/>
      <c r="K447" s="26">
        <f t="shared" si="78"/>
        <v>0</v>
      </c>
      <c r="L447" s="61"/>
      <c r="M447" s="26">
        <f t="shared" si="79"/>
        <v>0</v>
      </c>
      <c r="N447" s="28">
        <f t="shared" si="80"/>
        <v>0</v>
      </c>
      <c r="O447" s="28">
        <f t="shared" si="81"/>
        <v>0</v>
      </c>
      <c r="P447" s="64"/>
      <c r="Q447" s="66"/>
      <c r="R447" s="42" t="str">
        <f t="shared" si="82"/>
        <v/>
      </c>
      <c r="S447" s="72" t="str">
        <f t="shared" si="74"/>
        <v>未入力</v>
      </c>
      <c r="T447" s="72" t="str">
        <f t="shared" si="75"/>
        <v>未入力</v>
      </c>
    </row>
    <row r="448" spans="2:20" ht="23.55" hidden="1" customHeight="1" outlineLevel="4" x14ac:dyDescent="0.2">
      <c r="B448" s="16">
        <f t="shared" si="76"/>
        <v>438</v>
      </c>
      <c r="C448" s="57"/>
      <c r="D448" s="57"/>
      <c r="E448" s="58"/>
      <c r="F448" s="59"/>
      <c r="G448" s="60"/>
      <c r="H448" s="61"/>
      <c r="I448" s="26">
        <f t="shared" si="77"/>
        <v>0</v>
      </c>
      <c r="J448" s="61"/>
      <c r="K448" s="26">
        <f t="shared" si="78"/>
        <v>0</v>
      </c>
      <c r="L448" s="61"/>
      <c r="M448" s="26">
        <f t="shared" si="79"/>
        <v>0</v>
      </c>
      <c r="N448" s="28">
        <f t="shared" si="80"/>
        <v>0</v>
      </c>
      <c r="O448" s="28">
        <f t="shared" si="81"/>
        <v>0</v>
      </c>
      <c r="P448" s="64"/>
      <c r="Q448" s="66"/>
      <c r="R448" s="42" t="str">
        <f t="shared" si="82"/>
        <v/>
      </c>
      <c r="S448" s="72" t="str">
        <f t="shared" si="74"/>
        <v>未入力</v>
      </c>
      <c r="T448" s="72" t="str">
        <f t="shared" si="75"/>
        <v>未入力</v>
      </c>
    </row>
    <row r="449" spans="2:20" ht="23.55" hidden="1" customHeight="1" outlineLevel="4" x14ac:dyDescent="0.2">
      <c r="B449" s="16">
        <f t="shared" si="76"/>
        <v>439</v>
      </c>
      <c r="C449" s="57"/>
      <c r="D449" s="57"/>
      <c r="E449" s="58"/>
      <c r="F449" s="59"/>
      <c r="G449" s="60"/>
      <c r="H449" s="61"/>
      <c r="I449" s="26">
        <f t="shared" si="77"/>
        <v>0</v>
      </c>
      <c r="J449" s="61"/>
      <c r="K449" s="26">
        <f t="shared" si="78"/>
        <v>0</v>
      </c>
      <c r="L449" s="61"/>
      <c r="M449" s="26">
        <f t="shared" si="79"/>
        <v>0</v>
      </c>
      <c r="N449" s="28">
        <f t="shared" si="80"/>
        <v>0</v>
      </c>
      <c r="O449" s="28">
        <f t="shared" si="81"/>
        <v>0</v>
      </c>
      <c r="P449" s="64"/>
      <c r="Q449" s="66"/>
      <c r="R449" s="42" t="str">
        <f t="shared" si="82"/>
        <v/>
      </c>
      <c r="S449" s="72" t="str">
        <f t="shared" si="74"/>
        <v>未入力</v>
      </c>
      <c r="T449" s="72" t="str">
        <f t="shared" si="75"/>
        <v>未入力</v>
      </c>
    </row>
    <row r="450" spans="2:20" ht="23.55" hidden="1" customHeight="1" outlineLevel="4" x14ac:dyDescent="0.2">
      <c r="B450" s="16">
        <f t="shared" si="76"/>
        <v>440</v>
      </c>
      <c r="C450" s="57"/>
      <c r="D450" s="57"/>
      <c r="E450" s="58"/>
      <c r="F450" s="59"/>
      <c r="G450" s="60"/>
      <c r="H450" s="61"/>
      <c r="I450" s="26">
        <f t="shared" si="77"/>
        <v>0</v>
      </c>
      <c r="J450" s="61"/>
      <c r="K450" s="26">
        <f t="shared" si="78"/>
        <v>0</v>
      </c>
      <c r="L450" s="61"/>
      <c r="M450" s="26">
        <f t="shared" si="79"/>
        <v>0</v>
      </c>
      <c r="N450" s="28">
        <f t="shared" si="80"/>
        <v>0</v>
      </c>
      <c r="O450" s="28">
        <f t="shared" si="81"/>
        <v>0</v>
      </c>
      <c r="P450" s="64"/>
      <c r="Q450" s="66"/>
      <c r="R450" s="42" t="str">
        <f t="shared" si="82"/>
        <v/>
      </c>
      <c r="S450" s="72" t="str">
        <f t="shared" si="74"/>
        <v>未入力</v>
      </c>
      <c r="T450" s="72" t="str">
        <f t="shared" si="75"/>
        <v>未入力</v>
      </c>
    </row>
    <row r="451" spans="2:20" ht="23.55" hidden="1" customHeight="1" outlineLevel="4" x14ac:dyDescent="0.2">
      <c r="B451" s="16">
        <f t="shared" si="76"/>
        <v>441</v>
      </c>
      <c r="C451" s="57"/>
      <c r="D451" s="57"/>
      <c r="E451" s="58"/>
      <c r="F451" s="59"/>
      <c r="G451" s="60"/>
      <c r="H451" s="61"/>
      <c r="I451" s="26">
        <f t="shared" si="77"/>
        <v>0</v>
      </c>
      <c r="J451" s="61"/>
      <c r="K451" s="26">
        <f t="shared" si="78"/>
        <v>0</v>
      </c>
      <c r="L451" s="61"/>
      <c r="M451" s="26">
        <f t="shared" si="79"/>
        <v>0</v>
      </c>
      <c r="N451" s="28">
        <f t="shared" si="80"/>
        <v>0</v>
      </c>
      <c r="O451" s="28">
        <f t="shared" si="81"/>
        <v>0</v>
      </c>
      <c r="P451" s="64"/>
      <c r="Q451" s="66"/>
      <c r="R451" s="42" t="str">
        <f t="shared" si="82"/>
        <v/>
      </c>
      <c r="S451" s="72" t="str">
        <f t="shared" si="74"/>
        <v>未入力</v>
      </c>
      <c r="T451" s="72" t="str">
        <f t="shared" si="75"/>
        <v>未入力</v>
      </c>
    </row>
    <row r="452" spans="2:20" ht="23.55" hidden="1" customHeight="1" outlineLevel="4" x14ac:dyDescent="0.2">
      <c r="B452" s="16">
        <f t="shared" si="76"/>
        <v>442</v>
      </c>
      <c r="C452" s="57"/>
      <c r="D452" s="57"/>
      <c r="E452" s="58"/>
      <c r="F452" s="59"/>
      <c r="G452" s="60"/>
      <c r="H452" s="61"/>
      <c r="I452" s="26">
        <f t="shared" si="77"/>
        <v>0</v>
      </c>
      <c r="J452" s="61"/>
      <c r="K452" s="26">
        <f t="shared" si="78"/>
        <v>0</v>
      </c>
      <c r="L452" s="61"/>
      <c r="M452" s="26">
        <f t="shared" si="79"/>
        <v>0</v>
      </c>
      <c r="N452" s="28">
        <f t="shared" si="80"/>
        <v>0</v>
      </c>
      <c r="O452" s="28">
        <f t="shared" si="81"/>
        <v>0</v>
      </c>
      <c r="P452" s="64"/>
      <c r="Q452" s="66"/>
      <c r="R452" s="42" t="str">
        <f t="shared" si="82"/>
        <v/>
      </c>
      <c r="S452" s="72" t="str">
        <f t="shared" si="74"/>
        <v>未入力</v>
      </c>
      <c r="T452" s="72" t="str">
        <f t="shared" si="75"/>
        <v>未入力</v>
      </c>
    </row>
    <row r="453" spans="2:20" ht="23.55" hidden="1" customHeight="1" outlineLevel="4" x14ac:dyDescent="0.2">
      <c r="B453" s="16">
        <f t="shared" si="76"/>
        <v>443</v>
      </c>
      <c r="C453" s="57"/>
      <c r="D453" s="57"/>
      <c r="E453" s="58"/>
      <c r="F453" s="59"/>
      <c r="G453" s="60"/>
      <c r="H453" s="61"/>
      <c r="I453" s="26">
        <f t="shared" si="77"/>
        <v>0</v>
      </c>
      <c r="J453" s="61"/>
      <c r="K453" s="26">
        <f t="shared" si="78"/>
        <v>0</v>
      </c>
      <c r="L453" s="61"/>
      <c r="M453" s="26">
        <f t="shared" si="79"/>
        <v>0</v>
      </c>
      <c r="N453" s="28">
        <f t="shared" si="80"/>
        <v>0</v>
      </c>
      <c r="O453" s="28">
        <f t="shared" si="81"/>
        <v>0</v>
      </c>
      <c r="P453" s="64"/>
      <c r="Q453" s="66"/>
      <c r="R453" s="42" t="str">
        <f t="shared" si="82"/>
        <v/>
      </c>
      <c r="S453" s="72" t="str">
        <f t="shared" si="74"/>
        <v>未入力</v>
      </c>
      <c r="T453" s="72" t="str">
        <f t="shared" si="75"/>
        <v>未入力</v>
      </c>
    </row>
    <row r="454" spans="2:20" ht="23.55" hidden="1" customHeight="1" outlineLevel="4" x14ac:dyDescent="0.2">
      <c r="B454" s="16">
        <f t="shared" si="76"/>
        <v>444</v>
      </c>
      <c r="C454" s="57"/>
      <c r="D454" s="57"/>
      <c r="E454" s="58"/>
      <c r="F454" s="59"/>
      <c r="G454" s="60"/>
      <c r="H454" s="61"/>
      <c r="I454" s="26">
        <f t="shared" si="77"/>
        <v>0</v>
      </c>
      <c r="J454" s="61"/>
      <c r="K454" s="26">
        <f t="shared" si="78"/>
        <v>0</v>
      </c>
      <c r="L454" s="61"/>
      <c r="M454" s="26">
        <f t="shared" si="79"/>
        <v>0</v>
      </c>
      <c r="N454" s="28">
        <f t="shared" si="80"/>
        <v>0</v>
      </c>
      <c r="O454" s="28">
        <f t="shared" si="81"/>
        <v>0</v>
      </c>
      <c r="P454" s="64"/>
      <c r="Q454" s="66"/>
      <c r="R454" s="42" t="str">
        <f t="shared" si="82"/>
        <v/>
      </c>
      <c r="S454" s="72" t="str">
        <f t="shared" si="74"/>
        <v>未入力</v>
      </c>
      <c r="T454" s="72" t="str">
        <f t="shared" si="75"/>
        <v>未入力</v>
      </c>
    </row>
    <row r="455" spans="2:20" ht="23.55" hidden="1" customHeight="1" outlineLevel="4" x14ac:dyDescent="0.2">
      <c r="B455" s="16">
        <f t="shared" si="76"/>
        <v>445</v>
      </c>
      <c r="C455" s="57"/>
      <c r="D455" s="57"/>
      <c r="E455" s="58"/>
      <c r="F455" s="59"/>
      <c r="G455" s="60"/>
      <c r="H455" s="61"/>
      <c r="I455" s="26">
        <f t="shared" si="77"/>
        <v>0</v>
      </c>
      <c r="J455" s="61"/>
      <c r="K455" s="26">
        <f t="shared" si="78"/>
        <v>0</v>
      </c>
      <c r="L455" s="61"/>
      <c r="M455" s="26">
        <f t="shared" si="79"/>
        <v>0</v>
      </c>
      <c r="N455" s="28">
        <f t="shared" si="80"/>
        <v>0</v>
      </c>
      <c r="O455" s="28">
        <f t="shared" si="81"/>
        <v>0</v>
      </c>
      <c r="P455" s="64"/>
      <c r="Q455" s="66"/>
      <c r="R455" s="42" t="str">
        <f t="shared" si="82"/>
        <v/>
      </c>
      <c r="S455" s="72" t="str">
        <f t="shared" si="74"/>
        <v>未入力</v>
      </c>
      <c r="T455" s="72" t="str">
        <f t="shared" si="75"/>
        <v>未入力</v>
      </c>
    </row>
    <row r="456" spans="2:20" ht="23.55" hidden="1" customHeight="1" outlineLevel="4" x14ac:dyDescent="0.2">
      <c r="B456" s="16">
        <f t="shared" si="76"/>
        <v>446</v>
      </c>
      <c r="C456" s="57"/>
      <c r="D456" s="57"/>
      <c r="E456" s="58"/>
      <c r="F456" s="59"/>
      <c r="G456" s="60"/>
      <c r="H456" s="61"/>
      <c r="I456" s="26">
        <f t="shared" si="77"/>
        <v>0</v>
      </c>
      <c r="J456" s="61"/>
      <c r="K456" s="26">
        <f t="shared" si="78"/>
        <v>0</v>
      </c>
      <c r="L456" s="61"/>
      <c r="M456" s="26">
        <f t="shared" si="79"/>
        <v>0</v>
      </c>
      <c r="N456" s="28">
        <f t="shared" si="80"/>
        <v>0</v>
      </c>
      <c r="O456" s="28">
        <f t="shared" si="81"/>
        <v>0</v>
      </c>
      <c r="P456" s="64"/>
      <c r="Q456" s="66"/>
      <c r="R456" s="42" t="str">
        <f t="shared" si="82"/>
        <v/>
      </c>
      <c r="S456" s="72" t="str">
        <f t="shared" si="74"/>
        <v>未入力</v>
      </c>
      <c r="T456" s="72" t="str">
        <f t="shared" si="75"/>
        <v>未入力</v>
      </c>
    </row>
    <row r="457" spans="2:20" ht="23.55" hidden="1" customHeight="1" outlineLevel="4" x14ac:dyDescent="0.2">
      <c r="B457" s="16">
        <f t="shared" si="76"/>
        <v>447</v>
      </c>
      <c r="C457" s="57"/>
      <c r="D457" s="57"/>
      <c r="E457" s="58"/>
      <c r="F457" s="59"/>
      <c r="G457" s="60"/>
      <c r="H457" s="61"/>
      <c r="I457" s="26">
        <f t="shared" si="77"/>
        <v>0</v>
      </c>
      <c r="J457" s="61"/>
      <c r="K457" s="26">
        <f t="shared" si="78"/>
        <v>0</v>
      </c>
      <c r="L457" s="61"/>
      <c r="M457" s="26">
        <f t="shared" si="79"/>
        <v>0</v>
      </c>
      <c r="N457" s="28">
        <f t="shared" si="80"/>
        <v>0</v>
      </c>
      <c r="O457" s="28">
        <f t="shared" si="81"/>
        <v>0</v>
      </c>
      <c r="P457" s="64"/>
      <c r="Q457" s="66"/>
      <c r="R457" s="42" t="str">
        <f t="shared" si="82"/>
        <v/>
      </c>
      <c r="S457" s="72" t="str">
        <f t="shared" si="74"/>
        <v>未入力</v>
      </c>
      <c r="T457" s="72" t="str">
        <f t="shared" si="75"/>
        <v>未入力</v>
      </c>
    </row>
    <row r="458" spans="2:20" ht="23.55" hidden="1" customHeight="1" outlineLevel="4" x14ac:dyDescent="0.2">
      <c r="B458" s="16">
        <f t="shared" si="76"/>
        <v>448</v>
      </c>
      <c r="C458" s="57"/>
      <c r="D458" s="57"/>
      <c r="E458" s="58"/>
      <c r="F458" s="59"/>
      <c r="G458" s="60"/>
      <c r="H458" s="61"/>
      <c r="I458" s="26">
        <f t="shared" si="77"/>
        <v>0</v>
      </c>
      <c r="J458" s="61"/>
      <c r="K458" s="26">
        <f t="shared" si="78"/>
        <v>0</v>
      </c>
      <c r="L458" s="61"/>
      <c r="M458" s="26">
        <f t="shared" si="79"/>
        <v>0</v>
      </c>
      <c r="N458" s="28">
        <f t="shared" si="80"/>
        <v>0</v>
      </c>
      <c r="O458" s="28">
        <f t="shared" si="81"/>
        <v>0</v>
      </c>
      <c r="P458" s="64"/>
      <c r="Q458" s="66"/>
      <c r="R458" s="42" t="str">
        <f t="shared" si="82"/>
        <v/>
      </c>
      <c r="S458" s="72" t="str">
        <f t="shared" si="74"/>
        <v>未入力</v>
      </c>
      <c r="T458" s="72" t="str">
        <f t="shared" si="75"/>
        <v>未入力</v>
      </c>
    </row>
    <row r="459" spans="2:20" ht="23.55" hidden="1" customHeight="1" outlineLevel="4" x14ac:dyDescent="0.2">
      <c r="B459" s="16">
        <f t="shared" si="76"/>
        <v>449</v>
      </c>
      <c r="C459" s="57"/>
      <c r="D459" s="57"/>
      <c r="E459" s="58"/>
      <c r="F459" s="59"/>
      <c r="G459" s="60"/>
      <c r="H459" s="61"/>
      <c r="I459" s="26">
        <f t="shared" si="77"/>
        <v>0</v>
      </c>
      <c r="J459" s="61"/>
      <c r="K459" s="26">
        <f t="shared" si="78"/>
        <v>0</v>
      </c>
      <c r="L459" s="61"/>
      <c r="M459" s="26">
        <f t="shared" si="79"/>
        <v>0</v>
      </c>
      <c r="N459" s="28">
        <f t="shared" si="80"/>
        <v>0</v>
      </c>
      <c r="O459" s="28">
        <f t="shared" si="81"/>
        <v>0</v>
      </c>
      <c r="P459" s="64"/>
      <c r="Q459" s="66"/>
      <c r="R459" s="42" t="str">
        <f t="shared" si="82"/>
        <v/>
      </c>
      <c r="S459" s="72" t="str">
        <f t="shared" ref="S459:S522" si="83">IF(R459="","未入力",IF(COUNTIF(R:R,R459)&gt;1,"重複あり","重複なし"))</f>
        <v>未入力</v>
      </c>
      <c r="T459" s="72" t="str">
        <f t="shared" ref="T459:T522" si="84">IF(P459="","未入力",IF(AND($R$5&lt;=P459,P459&lt;=$R$6),"期間内","期間外"))</f>
        <v>未入力</v>
      </c>
    </row>
    <row r="460" spans="2:20" ht="23.55" hidden="1" customHeight="1" outlineLevel="4" x14ac:dyDescent="0.2">
      <c r="B460" s="16">
        <f t="shared" si="76"/>
        <v>450</v>
      </c>
      <c r="C460" s="57"/>
      <c r="D460" s="57"/>
      <c r="E460" s="58"/>
      <c r="F460" s="59"/>
      <c r="G460" s="60"/>
      <c r="H460" s="61"/>
      <c r="I460" s="26">
        <f t="shared" si="77"/>
        <v>0</v>
      </c>
      <c r="J460" s="61"/>
      <c r="K460" s="26">
        <f t="shared" si="78"/>
        <v>0</v>
      </c>
      <c r="L460" s="61"/>
      <c r="M460" s="26">
        <f t="shared" si="79"/>
        <v>0</v>
      </c>
      <c r="N460" s="28">
        <f t="shared" si="80"/>
        <v>0</v>
      </c>
      <c r="O460" s="28">
        <f t="shared" si="81"/>
        <v>0</v>
      </c>
      <c r="P460" s="64"/>
      <c r="Q460" s="66"/>
      <c r="R460" s="42" t="str">
        <f t="shared" si="82"/>
        <v/>
      </c>
      <c r="S460" s="72" t="str">
        <f t="shared" si="83"/>
        <v>未入力</v>
      </c>
      <c r="T460" s="72" t="str">
        <f t="shared" si="84"/>
        <v>未入力</v>
      </c>
    </row>
    <row r="461" spans="2:20" ht="23.55" hidden="1" customHeight="1" outlineLevel="4" x14ac:dyDescent="0.2">
      <c r="B461" s="16">
        <f t="shared" si="76"/>
        <v>451</v>
      </c>
      <c r="C461" s="57"/>
      <c r="D461" s="57"/>
      <c r="E461" s="58"/>
      <c r="F461" s="59"/>
      <c r="G461" s="60"/>
      <c r="H461" s="61"/>
      <c r="I461" s="26">
        <f t="shared" si="77"/>
        <v>0</v>
      </c>
      <c r="J461" s="61"/>
      <c r="K461" s="26">
        <f t="shared" si="78"/>
        <v>0</v>
      </c>
      <c r="L461" s="61"/>
      <c r="M461" s="26">
        <f t="shared" si="79"/>
        <v>0</v>
      </c>
      <c r="N461" s="28">
        <f t="shared" si="80"/>
        <v>0</v>
      </c>
      <c r="O461" s="28">
        <f t="shared" si="81"/>
        <v>0</v>
      </c>
      <c r="P461" s="64"/>
      <c r="Q461" s="66"/>
      <c r="R461" s="42" t="str">
        <f t="shared" si="82"/>
        <v/>
      </c>
      <c r="S461" s="72" t="str">
        <f t="shared" si="83"/>
        <v>未入力</v>
      </c>
      <c r="T461" s="72" t="str">
        <f t="shared" si="84"/>
        <v>未入力</v>
      </c>
    </row>
    <row r="462" spans="2:20" ht="23.55" hidden="1" customHeight="1" outlineLevel="4" x14ac:dyDescent="0.2">
      <c r="B462" s="16">
        <f t="shared" ref="B462:B525" si="85">+B461+1</f>
        <v>452</v>
      </c>
      <c r="C462" s="57"/>
      <c r="D462" s="57"/>
      <c r="E462" s="58"/>
      <c r="F462" s="59"/>
      <c r="G462" s="60"/>
      <c r="H462" s="61"/>
      <c r="I462" s="26">
        <f t="shared" si="77"/>
        <v>0</v>
      </c>
      <c r="J462" s="61"/>
      <c r="K462" s="26">
        <f t="shared" si="78"/>
        <v>0</v>
      </c>
      <c r="L462" s="61"/>
      <c r="M462" s="26">
        <f t="shared" si="79"/>
        <v>0</v>
      </c>
      <c r="N462" s="28">
        <f t="shared" si="80"/>
        <v>0</v>
      </c>
      <c r="O462" s="28">
        <f t="shared" si="81"/>
        <v>0</v>
      </c>
      <c r="P462" s="64"/>
      <c r="Q462" s="66"/>
      <c r="R462" s="42" t="str">
        <f t="shared" si="82"/>
        <v/>
      </c>
      <c r="S462" s="72" t="str">
        <f t="shared" si="83"/>
        <v>未入力</v>
      </c>
      <c r="T462" s="72" t="str">
        <f t="shared" si="84"/>
        <v>未入力</v>
      </c>
    </row>
    <row r="463" spans="2:20" ht="23.55" hidden="1" customHeight="1" outlineLevel="4" x14ac:dyDescent="0.2">
      <c r="B463" s="16">
        <f t="shared" si="85"/>
        <v>453</v>
      </c>
      <c r="C463" s="57"/>
      <c r="D463" s="57"/>
      <c r="E463" s="58"/>
      <c r="F463" s="59"/>
      <c r="G463" s="60"/>
      <c r="H463" s="61"/>
      <c r="I463" s="26">
        <f t="shared" si="77"/>
        <v>0</v>
      </c>
      <c r="J463" s="61"/>
      <c r="K463" s="26">
        <f t="shared" si="78"/>
        <v>0</v>
      </c>
      <c r="L463" s="61"/>
      <c r="M463" s="26">
        <f t="shared" si="79"/>
        <v>0</v>
      </c>
      <c r="N463" s="28">
        <f t="shared" si="80"/>
        <v>0</v>
      </c>
      <c r="O463" s="28">
        <f t="shared" si="81"/>
        <v>0</v>
      </c>
      <c r="P463" s="64"/>
      <c r="Q463" s="66"/>
      <c r="R463" s="42" t="str">
        <f t="shared" si="82"/>
        <v/>
      </c>
      <c r="S463" s="72" t="str">
        <f t="shared" si="83"/>
        <v>未入力</v>
      </c>
      <c r="T463" s="72" t="str">
        <f t="shared" si="84"/>
        <v>未入力</v>
      </c>
    </row>
    <row r="464" spans="2:20" ht="23.55" hidden="1" customHeight="1" outlineLevel="4" x14ac:dyDescent="0.2">
      <c r="B464" s="16">
        <f t="shared" si="85"/>
        <v>454</v>
      </c>
      <c r="C464" s="57"/>
      <c r="D464" s="57"/>
      <c r="E464" s="58"/>
      <c r="F464" s="59"/>
      <c r="G464" s="60"/>
      <c r="H464" s="61"/>
      <c r="I464" s="26">
        <f t="shared" si="77"/>
        <v>0</v>
      </c>
      <c r="J464" s="61"/>
      <c r="K464" s="26">
        <f t="shared" si="78"/>
        <v>0</v>
      </c>
      <c r="L464" s="61"/>
      <c r="M464" s="26">
        <f t="shared" si="79"/>
        <v>0</v>
      </c>
      <c r="N464" s="28">
        <f t="shared" si="80"/>
        <v>0</v>
      </c>
      <c r="O464" s="28">
        <f t="shared" si="81"/>
        <v>0</v>
      </c>
      <c r="P464" s="64"/>
      <c r="Q464" s="66"/>
      <c r="R464" s="42" t="str">
        <f t="shared" si="82"/>
        <v/>
      </c>
      <c r="S464" s="72" t="str">
        <f t="shared" si="83"/>
        <v>未入力</v>
      </c>
      <c r="T464" s="72" t="str">
        <f t="shared" si="84"/>
        <v>未入力</v>
      </c>
    </row>
    <row r="465" spans="2:20" ht="23.55" hidden="1" customHeight="1" outlineLevel="4" x14ac:dyDescent="0.2">
      <c r="B465" s="16">
        <f t="shared" si="85"/>
        <v>455</v>
      </c>
      <c r="C465" s="57"/>
      <c r="D465" s="57"/>
      <c r="E465" s="58"/>
      <c r="F465" s="59"/>
      <c r="G465" s="60"/>
      <c r="H465" s="61"/>
      <c r="I465" s="26">
        <f t="shared" si="77"/>
        <v>0</v>
      </c>
      <c r="J465" s="61"/>
      <c r="K465" s="26">
        <f t="shared" si="78"/>
        <v>0</v>
      </c>
      <c r="L465" s="61"/>
      <c r="M465" s="26">
        <f t="shared" si="79"/>
        <v>0</v>
      </c>
      <c r="N465" s="28">
        <f t="shared" si="80"/>
        <v>0</v>
      </c>
      <c r="O465" s="28">
        <f t="shared" si="81"/>
        <v>0</v>
      </c>
      <c r="P465" s="64"/>
      <c r="Q465" s="66"/>
      <c r="R465" s="42" t="str">
        <f t="shared" si="82"/>
        <v/>
      </c>
      <c r="S465" s="72" t="str">
        <f t="shared" si="83"/>
        <v>未入力</v>
      </c>
      <c r="T465" s="72" t="str">
        <f t="shared" si="84"/>
        <v>未入力</v>
      </c>
    </row>
    <row r="466" spans="2:20" ht="23.55" hidden="1" customHeight="1" outlineLevel="4" x14ac:dyDescent="0.2">
      <c r="B466" s="16">
        <f t="shared" si="85"/>
        <v>456</v>
      </c>
      <c r="C466" s="57"/>
      <c r="D466" s="57"/>
      <c r="E466" s="58"/>
      <c r="F466" s="59"/>
      <c r="G466" s="60"/>
      <c r="H466" s="61"/>
      <c r="I466" s="26">
        <f t="shared" si="77"/>
        <v>0</v>
      </c>
      <c r="J466" s="61"/>
      <c r="K466" s="26">
        <f t="shared" si="78"/>
        <v>0</v>
      </c>
      <c r="L466" s="61"/>
      <c r="M466" s="26">
        <f t="shared" si="79"/>
        <v>0</v>
      </c>
      <c r="N466" s="28">
        <f t="shared" si="80"/>
        <v>0</v>
      </c>
      <c r="O466" s="28">
        <f t="shared" si="81"/>
        <v>0</v>
      </c>
      <c r="P466" s="64"/>
      <c r="Q466" s="66"/>
      <c r="R466" s="42" t="str">
        <f t="shared" si="82"/>
        <v/>
      </c>
      <c r="S466" s="72" t="str">
        <f t="shared" si="83"/>
        <v>未入力</v>
      </c>
      <c r="T466" s="72" t="str">
        <f t="shared" si="84"/>
        <v>未入力</v>
      </c>
    </row>
    <row r="467" spans="2:20" ht="23.55" hidden="1" customHeight="1" outlineLevel="4" x14ac:dyDescent="0.2">
      <c r="B467" s="16">
        <f t="shared" si="85"/>
        <v>457</v>
      </c>
      <c r="C467" s="57"/>
      <c r="D467" s="57"/>
      <c r="E467" s="58"/>
      <c r="F467" s="59"/>
      <c r="G467" s="60"/>
      <c r="H467" s="61"/>
      <c r="I467" s="26">
        <f t="shared" si="77"/>
        <v>0</v>
      </c>
      <c r="J467" s="61"/>
      <c r="K467" s="26">
        <f t="shared" si="78"/>
        <v>0</v>
      </c>
      <c r="L467" s="61"/>
      <c r="M467" s="26">
        <f t="shared" si="79"/>
        <v>0</v>
      </c>
      <c r="N467" s="28">
        <f t="shared" si="80"/>
        <v>0</v>
      </c>
      <c r="O467" s="28">
        <f t="shared" si="81"/>
        <v>0</v>
      </c>
      <c r="P467" s="64"/>
      <c r="Q467" s="66"/>
      <c r="R467" s="42" t="str">
        <f t="shared" si="82"/>
        <v/>
      </c>
      <c r="S467" s="72" t="str">
        <f t="shared" si="83"/>
        <v>未入力</v>
      </c>
      <c r="T467" s="72" t="str">
        <f t="shared" si="84"/>
        <v>未入力</v>
      </c>
    </row>
    <row r="468" spans="2:20" ht="23.55" hidden="1" customHeight="1" outlineLevel="4" x14ac:dyDescent="0.2">
      <c r="B468" s="16">
        <f t="shared" si="85"/>
        <v>458</v>
      </c>
      <c r="C468" s="57"/>
      <c r="D468" s="57"/>
      <c r="E468" s="58"/>
      <c r="F468" s="59"/>
      <c r="G468" s="60"/>
      <c r="H468" s="61"/>
      <c r="I468" s="26">
        <f t="shared" si="77"/>
        <v>0</v>
      </c>
      <c r="J468" s="61"/>
      <c r="K468" s="26">
        <f t="shared" si="78"/>
        <v>0</v>
      </c>
      <c r="L468" s="61"/>
      <c r="M468" s="26">
        <f t="shared" si="79"/>
        <v>0</v>
      </c>
      <c r="N468" s="28">
        <f t="shared" si="80"/>
        <v>0</v>
      </c>
      <c r="O468" s="28">
        <f t="shared" si="81"/>
        <v>0</v>
      </c>
      <c r="P468" s="64"/>
      <c r="Q468" s="66"/>
      <c r="R468" s="42" t="str">
        <f t="shared" si="82"/>
        <v/>
      </c>
      <c r="S468" s="72" t="str">
        <f t="shared" si="83"/>
        <v>未入力</v>
      </c>
      <c r="T468" s="72" t="str">
        <f t="shared" si="84"/>
        <v>未入力</v>
      </c>
    </row>
    <row r="469" spans="2:20" ht="23.55" hidden="1" customHeight="1" outlineLevel="4" x14ac:dyDescent="0.2">
      <c r="B469" s="16">
        <f t="shared" si="85"/>
        <v>459</v>
      </c>
      <c r="C469" s="57"/>
      <c r="D469" s="57"/>
      <c r="E469" s="58"/>
      <c r="F469" s="59"/>
      <c r="G469" s="60"/>
      <c r="H469" s="61"/>
      <c r="I469" s="26">
        <f t="shared" si="77"/>
        <v>0</v>
      </c>
      <c r="J469" s="61"/>
      <c r="K469" s="26">
        <f t="shared" si="78"/>
        <v>0</v>
      </c>
      <c r="L469" s="61"/>
      <c r="M469" s="26">
        <f t="shared" si="79"/>
        <v>0</v>
      </c>
      <c r="N469" s="28">
        <f t="shared" si="80"/>
        <v>0</v>
      </c>
      <c r="O469" s="28">
        <f t="shared" si="81"/>
        <v>0</v>
      </c>
      <c r="P469" s="64"/>
      <c r="Q469" s="66"/>
      <c r="R469" s="42" t="str">
        <f t="shared" si="82"/>
        <v/>
      </c>
      <c r="S469" s="72" t="str">
        <f t="shared" si="83"/>
        <v>未入力</v>
      </c>
      <c r="T469" s="72" t="str">
        <f t="shared" si="84"/>
        <v>未入力</v>
      </c>
    </row>
    <row r="470" spans="2:20" ht="23.55" hidden="1" customHeight="1" outlineLevel="4" x14ac:dyDescent="0.2">
      <c r="B470" s="16">
        <f t="shared" si="85"/>
        <v>460</v>
      </c>
      <c r="C470" s="57"/>
      <c r="D470" s="57"/>
      <c r="E470" s="58"/>
      <c r="F470" s="59"/>
      <c r="G470" s="60"/>
      <c r="H470" s="61"/>
      <c r="I470" s="26">
        <f t="shared" si="77"/>
        <v>0</v>
      </c>
      <c r="J470" s="61"/>
      <c r="K470" s="26">
        <f t="shared" si="78"/>
        <v>0</v>
      </c>
      <c r="L470" s="61"/>
      <c r="M470" s="26">
        <f t="shared" si="79"/>
        <v>0</v>
      </c>
      <c r="N470" s="28">
        <f t="shared" si="80"/>
        <v>0</v>
      </c>
      <c r="O470" s="28">
        <f t="shared" si="81"/>
        <v>0</v>
      </c>
      <c r="P470" s="64"/>
      <c r="Q470" s="66"/>
      <c r="R470" s="42" t="str">
        <f t="shared" si="82"/>
        <v/>
      </c>
      <c r="S470" s="72" t="str">
        <f t="shared" si="83"/>
        <v>未入力</v>
      </c>
      <c r="T470" s="72" t="str">
        <f t="shared" si="84"/>
        <v>未入力</v>
      </c>
    </row>
    <row r="471" spans="2:20" ht="23.55" hidden="1" customHeight="1" outlineLevel="4" x14ac:dyDescent="0.2">
      <c r="B471" s="16">
        <f t="shared" si="85"/>
        <v>461</v>
      </c>
      <c r="C471" s="57"/>
      <c r="D471" s="57"/>
      <c r="E471" s="58"/>
      <c r="F471" s="59"/>
      <c r="G471" s="60"/>
      <c r="H471" s="61"/>
      <c r="I471" s="26">
        <f t="shared" si="77"/>
        <v>0</v>
      </c>
      <c r="J471" s="61"/>
      <c r="K471" s="26">
        <f t="shared" si="78"/>
        <v>0</v>
      </c>
      <c r="L471" s="61"/>
      <c r="M471" s="26">
        <f t="shared" si="79"/>
        <v>0</v>
      </c>
      <c r="N471" s="28">
        <f t="shared" si="80"/>
        <v>0</v>
      </c>
      <c r="O471" s="28">
        <f t="shared" si="81"/>
        <v>0</v>
      </c>
      <c r="P471" s="64"/>
      <c r="Q471" s="66"/>
      <c r="R471" s="42" t="str">
        <f t="shared" si="82"/>
        <v/>
      </c>
      <c r="S471" s="72" t="str">
        <f t="shared" si="83"/>
        <v>未入力</v>
      </c>
      <c r="T471" s="72" t="str">
        <f t="shared" si="84"/>
        <v>未入力</v>
      </c>
    </row>
    <row r="472" spans="2:20" ht="23.55" hidden="1" customHeight="1" outlineLevel="4" x14ac:dyDescent="0.2">
      <c r="B472" s="16">
        <f t="shared" si="85"/>
        <v>462</v>
      </c>
      <c r="C472" s="57"/>
      <c r="D472" s="57"/>
      <c r="E472" s="58"/>
      <c r="F472" s="59"/>
      <c r="G472" s="60"/>
      <c r="H472" s="61"/>
      <c r="I472" s="26">
        <f t="shared" si="77"/>
        <v>0</v>
      </c>
      <c r="J472" s="61"/>
      <c r="K472" s="26">
        <f t="shared" si="78"/>
        <v>0</v>
      </c>
      <c r="L472" s="61"/>
      <c r="M472" s="26">
        <f t="shared" si="79"/>
        <v>0</v>
      </c>
      <c r="N472" s="28">
        <f t="shared" si="80"/>
        <v>0</v>
      </c>
      <c r="O472" s="28">
        <f t="shared" si="81"/>
        <v>0</v>
      </c>
      <c r="P472" s="64"/>
      <c r="Q472" s="66"/>
      <c r="R472" s="42" t="str">
        <f t="shared" si="82"/>
        <v/>
      </c>
      <c r="S472" s="72" t="str">
        <f t="shared" si="83"/>
        <v>未入力</v>
      </c>
      <c r="T472" s="72" t="str">
        <f t="shared" si="84"/>
        <v>未入力</v>
      </c>
    </row>
    <row r="473" spans="2:20" ht="23.55" hidden="1" customHeight="1" outlineLevel="4" x14ac:dyDescent="0.2">
      <c r="B473" s="16">
        <f t="shared" si="85"/>
        <v>463</v>
      </c>
      <c r="C473" s="57"/>
      <c r="D473" s="57"/>
      <c r="E473" s="58"/>
      <c r="F473" s="59"/>
      <c r="G473" s="60"/>
      <c r="H473" s="61"/>
      <c r="I473" s="26">
        <f t="shared" si="77"/>
        <v>0</v>
      </c>
      <c r="J473" s="61"/>
      <c r="K473" s="26">
        <f t="shared" si="78"/>
        <v>0</v>
      </c>
      <c r="L473" s="61"/>
      <c r="M473" s="26">
        <f t="shared" si="79"/>
        <v>0</v>
      </c>
      <c r="N473" s="28">
        <f t="shared" si="80"/>
        <v>0</v>
      </c>
      <c r="O473" s="28">
        <f t="shared" si="81"/>
        <v>0</v>
      </c>
      <c r="P473" s="64"/>
      <c r="Q473" s="66"/>
      <c r="R473" s="42" t="str">
        <f t="shared" si="82"/>
        <v/>
      </c>
      <c r="S473" s="72" t="str">
        <f t="shared" si="83"/>
        <v>未入力</v>
      </c>
      <c r="T473" s="72" t="str">
        <f t="shared" si="84"/>
        <v>未入力</v>
      </c>
    </row>
    <row r="474" spans="2:20" ht="23.55" hidden="1" customHeight="1" outlineLevel="4" x14ac:dyDescent="0.2">
      <c r="B474" s="16">
        <f t="shared" si="85"/>
        <v>464</v>
      </c>
      <c r="C474" s="57"/>
      <c r="D474" s="57"/>
      <c r="E474" s="58"/>
      <c r="F474" s="59"/>
      <c r="G474" s="60"/>
      <c r="H474" s="61"/>
      <c r="I474" s="26">
        <f t="shared" si="77"/>
        <v>0</v>
      </c>
      <c r="J474" s="61"/>
      <c r="K474" s="26">
        <f t="shared" si="78"/>
        <v>0</v>
      </c>
      <c r="L474" s="61"/>
      <c r="M474" s="26">
        <f t="shared" si="79"/>
        <v>0</v>
      </c>
      <c r="N474" s="28">
        <f t="shared" si="80"/>
        <v>0</v>
      </c>
      <c r="O474" s="28">
        <f t="shared" si="81"/>
        <v>0</v>
      </c>
      <c r="P474" s="64"/>
      <c r="Q474" s="66"/>
      <c r="R474" s="42" t="str">
        <f t="shared" si="82"/>
        <v/>
      </c>
      <c r="S474" s="72" t="str">
        <f t="shared" si="83"/>
        <v>未入力</v>
      </c>
      <c r="T474" s="72" t="str">
        <f t="shared" si="84"/>
        <v>未入力</v>
      </c>
    </row>
    <row r="475" spans="2:20" ht="23.55" hidden="1" customHeight="1" outlineLevel="4" x14ac:dyDescent="0.2">
      <c r="B475" s="16">
        <f t="shared" si="85"/>
        <v>465</v>
      </c>
      <c r="C475" s="57"/>
      <c r="D475" s="57"/>
      <c r="E475" s="58"/>
      <c r="F475" s="59"/>
      <c r="G475" s="60"/>
      <c r="H475" s="61"/>
      <c r="I475" s="26">
        <f t="shared" si="77"/>
        <v>0</v>
      </c>
      <c r="J475" s="61"/>
      <c r="K475" s="26">
        <f t="shared" si="78"/>
        <v>0</v>
      </c>
      <c r="L475" s="61"/>
      <c r="M475" s="26">
        <f t="shared" si="79"/>
        <v>0</v>
      </c>
      <c r="N475" s="28">
        <f t="shared" si="80"/>
        <v>0</v>
      </c>
      <c r="O475" s="28">
        <f t="shared" si="81"/>
        <v>0</v>
      </c>
      <c r="P475" s="64"/>
      <c r="Q475" s="66"/>
      <c r="R475" s="42" t="str">
        <f t="shared" si="82"/>
        <v/>
      </c>
      <c r="S475" s="72" t="str">
        <f t="shared" si="83"/>
        <v>未入力</v>
      </c>
      <c r="T475" s="72" t="str">
        <f t="shared" si="84"/>
        <v>未入力</v>
      </c>
    </row>
    <row r="476" spans="2:20" ht="23.55" hidden="1" customHeight="1" outlineLevel="4" x14ac:dyDescent="0.2">
      <c r="B476" s="16">
        <f t="shared" si="85"/>
        <v>466</v>
      </c>
      <c r="C476" s="57"/>
      <c r="D476" s="57"/>
      <c r="E476" s="58"/>
      <c r="F476" s="59"/>
      <c r="G476" s="60"/>
      <c r="H476" s="61"/>
      <c r="I476" s="26">
        <f t="shared" si="77"/>
        <v>0</v>
      </c>
      <c r="J476" s="61"/>
      <c r="K476" s="26">
        <f t="shared" si="78"/>
        <v>0</v>
      </c>
      <c r="L476" s="61"/>
      <c r="M476" s="26">
        <f t="shared" si="79"/>
        <v>0</v>
      </c>
      <c r="N476" s="28">
        <f t="shared" si="80"/>
        <v>0</v>
      </c>
      <c r="O476" s="28">
        <f t="shared" si="81"/>
        <v>0</v>
      </c>
      <c r="P476" s="64"/>
      <c r="Q476" s="66"/>
      <c r="R476" s="42" t="str">
        <f t="shared" si="82"/>
        <v/>
      </c>
      <c r="S476" s="72" t="str">
        <f t="shared" si="83"/>
        <v>未入力</v>
      </c>
      <c r="T476" s="72" t="str">
        <f t="shared" si="84"/>
        <v>未入力</v>
      </c>
    </row>
    <row r="477" spans="2:20" ht="23.55" hidden="1" customHeight="1" outlineLevel="4" x14ac:dyDescent="0.2">
      <c r="B477" s="16">
        <f t="shared" si="85"/>
        <v>467</v>
      </c>
      <c r="C477" s="57"/>
      <c r="D477" s="57"/>
      <c r="E477" s="58"/>
      <c r="F477" s="59"/>
      <c r="G477" s="60"/>
      <c r="H477" s="61"/>
      <c r="I477" s="26">
        <f t="shared" si="77"/>
        <v>0</v>
      </c>
      <c r="J477" s="61"/>
      <c r="K477" s="26">
        <f t="shared" si="78"/>
        <v>0</v>
      </c>
      <c r="L477" s="61"/>
      <c r="M477" s="26">
        <f t="shared" si="79"/>
        <v>0</v>
      </c>
      <c r="N477" s="28">
        <f t="shared" si="80"/>
        <v>0</v>
      </c>
      <c r="O477" s="28">
        <f t="shared" si="81"/>
        <v>0</v>
      </c>
      <c r="P477" s="64"/>
      <c r="Q477" s="66"/>
      <c r="R477" s="42" t="str">
        <f t="shared" si="82"/>
        <v/>
      </c>
      <c r="S477" s="72" t="str">
        <f t="shared" si="83"/>
        <v>未入力</v>
      </c>
      <c r="T477" s="72" t="str">
        <f t="shared" si="84"/>
        <v>未入力</v>
      </c>
    </row>
    <row r="478" spans="2:20" ht="23.55" hidden="1" customHeight="1" outlineLevel="4" x14ac:dyDescent="0.2">
      <c r="B478" s="16">
        <f t="shared" si="85"/>
        <v>468</v>
      </c>
      <c r="C478" s="57"/>
      <c r="D478" s="57"/>
      <c r="E478" s="58"/>
      <c r="F478" s="59"/>
      <c r="G478" s="60"/>
      <c r="H478" s="61"/>
      <c r="I478" s="26">
        <f t="shared" si="77"/>
        <v>0</v>
      </c>
      <c r="J478" s="61"/>
      <c r="K478" s="26">
        <f t="shared" si="78"/>
        <v>0</v>
      </c>
      <c r="L478" s="61"/>
      <c r="M478" s="26">
        <f t="shared" si="79"/>
        <v>0</v>
      </c>
      <c r="N478" s="28">
        <f t="shared" si="80"/>
        <v>0</v>
      </c>
      <c r="O478" s="28">
        <f t="shared" si="81"/>
        <v>0</v>
      </c>
      <c r="P478" s="64"/>
      <c r="Q478" s="66"/>
      <c r="R478" s="42" t="str">
        <f t="shared" si="82"/>
        <v/>
      </c>
      <c r="S478" s="72" t="str">
        <f t="shared" si="83"/>
        <v>未入力</v>
      </c>
      <c r="T478" s="72" t="str">
        <f t="shared" si="84"/>
        <v>未入力</v>
      </c>
    </row>
    <row r="479" spans="2:20" ht="23.55" hidden="1" customHeight="1" outlineLevel="4" x14ac:dyDescent="0.2">
      <c r="B479" s="16">
        <f t="shared" si="85"/>
        <v>469</v>
      </c>
      <c r="C479" s="57"/>
      <c r="D479" s="57"/>
      <c r="E479" s="58"/>
      <c r="F479" s="59"/>
      <c r="G479" s="60"/>
      <c r="H479" s="61"/>
      <c r="I479" s="26">
        <f t="shared" si="77"/>
        <v>0</v>
      </c>
      <c r="J479" s="61"/>
      <c r="K479" s="26">
        <f t="shared" si="78"/>
        <v>0</v>
      </c>
      <c r="L479" s="61"/>
      <c r="M479" s="26">
        <f t="shared" si="79"/>
        <v>0</v>
      </c>
      <c r="N479" s="28">
        <f t="shared" si="80"/>
        <v>0</v>
      </c>
      <c r="O479" s="28">
        <f t="shared" si="81"/>
        <v>0</v>
      </c>
      <c r="P479" s="64"/>
      <c r="Q479" s="66"/>
      <c r="R479" s="42" t="str">
        <f t="shared" si="82"/>
        <v/>
      </c>
      <c r="S479" s="72" t="str">
        <f t="shared" si="83"/>
        <v>未入力</v>
      </c>
      <c r="T479" s="72" t="str">
        <f t="shared" si="84"/>
        <v>未入力</v>
      </c>
    </row>
    <row r="480" spans="2:20" ht="23.55" hidden="1" customHeight="1" outlineLevel="4" x14ac:dyDescent="0.2">
      <c r="B480" s="16">
        <f t="shared" si="85"/>
        <v>470</v>
      </c>
      <c r="C480" s="57"/>
      <c r="D480" s="57"/>
      <c r="E480" s="58"/>
      <c r="F480" s="59"/>
      <c r="G480" s="60"/>
      <c r="H480" s="61"/>
      <c r="I480" s="26">
        <f t="shared" si="77"/>
        <v>0</v>
      </c>
      <c r="J480" s="61"/>
      <c r="K480" s="26">
        <f t="shared" si="78"/>
        <v>0</v>
      </c>
      <c r="L480" s="61"/>
      <c r="M480" s="26">
        <f t="shared" si="79"/>
        <v>0</v>
      </c>
      <c r="N480" s="28">
        <f t="shared" si="80"/>
        <v>0</v>
      </c>
      <c r="O480" s="28">
        <f t="shared" si="81"/>
        <v>0</v>
      </c>
      <c r="P480" s="64"/>
      <c r="Q480" s="66"/>
      <c r="R480" s="42" t="str">
        <f t="shared" si="82"/>
        <v/>
      </c>
      <c r="S480" s="72" t="str">
        <f t="shared" si="83"/>
        <v>未入力</v>
      </c>
      <c r="T480" s="72" t="str">
        <f t="shared" si="84"/>
        <v>未入力</v>
      </c>
    </row>
    <row r="481" spans="2:20" ht="23.55" hidden="1" customHeight="1" outlineLevel="4" x14ac:dyDescent="0.2">
      <c r="B481" s="16">
        <f t="shared" si="85"/>
        <v>471</v>
      </c>
      <c r="C481" s="57"/>
      <c r="D481" s="57"/>
      <c r="E481" s="58"/>
      <c r="F481" s="59"/>
      <c r="G481" s="60"/>
      <c r="H481" s="61"/>
      <c r="I481" s="26">
        <f t="shared" si="77"/>
        <v>0</v>
      </c>
      <c r="J481" s="61"/>
      <c r="K481" s="26">
        <f t="shared" si="78"/>
        <v>0</v>
      </c>
      <c r="L481" s="61"/>
      <c r="M481" s="26">
        <f t="shared" si="79"/>
        <v>0</v>
      </c>
      <c r="N481" s="28">
        <f t="shared" si="80"/>
        <v>0</v>
      </c>
      <c r="O481" s="28">
        <f t="shared" si="81"/>
        <v>0</v>
      </c>
      <c r="P481" s="64"/>
      <c r="Q481" s="66"/>
      <c r="R481" s="42" t="str">
        <f t="shared" si="82"/>
        <v/>
      </c>
      <c r="S481" s="72" t="str">
        <f t="shared" si="83"/>
        <v>未入力</v>
      </c>
      <c r="T481" s="72" t="str">
        <f t="shared" si="84"/>
        <v>未入力</v>
      </c>
    </row>
    <row r="482" spans="2:20" ht="23.55" hidden="1" customHeight="1" outlineLevel="4" x14ac:dyDescent="0.2">
      <c r="B482" s="16">
        <f t="shared" si="85"/>
        <v>472</v>
      </c>
      <c r="C482" s="57"/>
      <c r="D482" s="57"/>
      <c r="E482" s="58"/>
      <c r="F482" s="59"/>
      <c r="G482" s="60"/>
      <c r="H482" s="61"/>
      <c r="I482" s="26">
        <f t="shared" si="77"/>
        <v>0</v>
      </c>
      <c r="J482" s="61"/>
      <c r="K482" s="26">
        <f t="shared" si="78"/>
        <v>0</v>
      </c>
      <c r="L482" s="61"/>
      <c r="M482" s="26">
        <f t="shared" si="79"/>
        <v>0</v>
      </c>
      <c r="N482" s="28">
        <f t="shared" si="80"/>
        <v>0</v>
      </c>
      <c r="O482" s="28">
        <f t="shared" si="81"/>
        <v>0</v>
      </c>
      <c r="P482" s="64"/>
      <c r="Q482" s="66"/>
      <c r="R482" s="42" t="str">
        <f t="shared" si="82"/>
        <v/>
      </c>
      <c r="S482" s="72" t="str">
        <f t="shared" si="83"/>
        <v>未入力</v>
      </c>
      <c r="T482" s="72" t="str">
        <f t="shared" si="84"/>
        <v>未入力</v>
      </c>
    </row>
    <row r="483" spans="2:20" ht="23.55" hidden="1" customHeight="1" outlineLevel="4" x14ac:dyDescent="0.2">
      <c r="B483" s="16">
        <f t="shared" si="85"/>
        <v>473</v>
      </c>
      <c r="C483" s="57"/>
      <c r="D483" s="57"/>
      <c r="E483" s="58"/>
      <c r="F483" s="59"/>
      <c r="G483" s="60"/>
      <c r="H483" s="61"/>
      <c r="I483" s="26">
        <f t="shared" si="77"/>
        <v>0</v>
      </c>
      <c r="J483" s="61"/>
      <c r="K483" s="26">
        <f t="shared" si="78"/>
        <v>0</v>
      </c>
      <c r="L483" s="61"/>
      <c r="M483" s="26">
        <f t="shared" si="79"/>
        <v>0</v>
      </c>
      <c r="N483" s="28">
        <f t="shared" si="80"/>
        <v>0</v>
      </c>
      <c r="O483" s="28">
        <f t="shared" si="81"/>
        <v>0</v>
      </c>
      <c r="P483" s="64"/>
      <c r="Q483" s="66"/>
      <c r="R483" s="42" t="str">
        <f t="shared" si="82"/>
        <v/>
      </c>
      <c r="S483" s="72" t="str">
        <f t="shared" si="83"/>
        <v>未入力</v>
      </c>
      <c r="T483" s="72" t="str">
        <f t="shared" si="84"/>
        <v>未入力</v>
      </c>
    </row>
    <row r="484" spans="2:20" ht="23.55" hidden="1" customHeight="1" outlineLevel="4" x14ac:dyDescent="0.2">
      <c r="B484" s="16">
        <f t="shared" si="85"/>
        <v>474</v>
      </c>
      <c r="C484" s="57"/>
      <c r="D484" s="57"/>
      <c r="E484" s="58"/>
      <c r="F484" s="59"/>
      <c r="G484" s="60"/>
      <c r="H484" s="61"/>
      <c r="I484" s="26">
        <f t="shared" ref="I484:I547" si="86">IF(H484="有",0.2,0)</f>
        <v>0</v>
      </c>
      <c r="J484" s="61"/>
      <c r="K484" s="26">
        <f t="shared" ref="K484:K547" si="87">IF(J484="有",0.6,0)</f>
        <v>0</v>
      </c>
      <c r="L484" s="61"/>
      <c r="M484" s="26">
        <f t="shared" ref="M484:M547" si="88">IF(L484="有",0.2,0)</f>
        <v>0</v>
      </c>
      <c r="N484" s="28">
        <f t="shared" ref="N484:N547" si="89">I484+K484+M484</f>
        <v>0</v>
      </c>
      <c r="O484" s="28">
        <f t="shared" ref="O484:O547" si="90">F484*N484</f>
        <v>0</v>
      </c>
      <c r="P484" s="64"/>
      <c r="Q484" s="66"/>
      <c r="R484" s="42" t="str">
        <f t="shared" ref="R484:R547" si="91">D484&amp;E484</f>
        <v/>
      </c>
      <c r="S484" s="72" t="str">
        <f t="shared" si="83"/>
        <v>未入力</v>
      </c>
      <c r="T484" s="72" t="str">
        <f t="shared" si="84"/>
        <v>未入力</v>
      </c>
    </row>
    <row r="485" spans="2:20" ht="23.55" hidden="1" customHeight="1" outlineLevel="4" x14ac:dyDescent="0.2">
      <c r="B485" s="16">
        <f t="shared" si="85"/>
        <v>475</v>
      </c>
      <c r="C485" s="57"/>
      <c r="D485" s="57"/>
      <c r="E485" s="58"/>
      <c r="F485" s="59"/>
      <c r="G485" s="60"/>
      <c r="H485" s="61"/>
      <c r="I485" s="26">
        <f t="shared" si="86"/>
        <v>0</v>
      </c>
      <c r="J485" s="61"/>
      <c r="K485" s="26">
        <f t="shared" si="87"/>
        <v>0</v>
      </c>
      <c r="L485" s="61"/>
      <c r="M485" s="26">
        <f t="shared" si="88"/>
        <v>0</v>
      </c>
      <c r="N485" s="28">
        <f t="shared" si="89"/>
        <v>0</v>
      </c>
      <c r="O485" s="28">
        <f t="shared" si="90"/>
        <v>0</v>
      </c>
      <c r="P485" s="64"/>
      <c r="Q485" s="66"/>
      <c r="R485" s="42" t="str">
        <f t="shared" si="91"/>
        <v/>
      </c>
      <c r="S485" s="72" t="str">
        <f t="shared" si="83"/>
        <v>未入力</v>
      </c>
      <c r="T485" s="72" t="str">
        <f t="shared" si="84"/>
        <v>未入力</v>
      </c>
    </row>
    <row r="486" spans="2:20" ht="23.55" hidden="1" customHeight="1" outlineLevel="4" x14ac:dyDescent="0.2">
      <c r="B486" s="16">
        <f t="shared" si="85"/>
        <v>476</v>
      </c>
      <c r="C486" s="57"/>
      <c r="D486" s="57"/>
      <c r="E486" s="58"/>
      <c r="F486" s="59"/>
      <c r="G486" s="60"/>
      <c r="H486" s="61"/>
      <c r="I486" s="26">
        <f t="shared" si="86"/>
        <v>0</v>
      </c>
      <c r="J486" s="61"/>
      <c r="K486" s="26">
        <f t="shared" si="87"/>
        <v>0</v>
      </c>
      <c r="L486" s="61"/>
      <c r="M486" s="26">
        <f t="shared" si="88"/>
        <v>0</v>
      </c>
      <c r="N486" s="28">
        <f t="shared" si="89"/>
        <v>0</v>
      </c>
      <c r="O486" s="28">
        <f t="shared" si="90"/>
        <v>0</v>
      </c>
      <c r="P486" s="64"/>
      <c r="Q486" s="66"/>
      <c r="R486" s="42" t="str">
        <f t="shared" si="91"/>
        <v/>
      </c>
      <c r="S486" s="72" t="str">
        <f t="shared" si="83"/>
        <v>未入力</v>
      </c>
      <c r="T486" s="72" t="str">
        <f t="shared" si="84"/>
        <v>未入力</v>
      </c>
    </row>
    <row r="487" spans="2:20" ht="23.55" hidden="1" customHeight="1" outlineLevel="4" x14ac:dyDescent="0.2">
      <c r="B487" s="16">
        <f t="shared" si="85"/>
        <v>477</v>
      </c>
      <c r="C487" s="57"/>
      <c r="D487" s="57"/>
      <c r="E487" s="58"/>
      <c r="F487" s="59"/>
      <c r="G487" s="60"/>
      <c r="H487" s="61"/>
      <c r="I487" s="26">
        <f t="shared" si="86"/>
        <v>0</v>
      </c>
      <c r="J487" s="61"/>
      <c r="K487" s="26">
        <f t="shared" si="87"/>
        <v>0</v>
      </c>
      <c r="L487" s="61"/>
      <c r="M487" s="26">
        <f t="shared" si="88"/>
        <v>0</v>
      </c>
      <c r="N487" s="28">
        <f t="shared" si="89"/>
        <v>0</v>
      </c>
      <c r="O487" s="28">
        <f t="shared" si="90"/>
        <v>0</v>
      </c>
      <c r="P487" s="64"/>
      <c r="Q487" s="66"/>
      <c r="R487" s="42" t="str">
        <f t="shared" si="91"/>
        <v/>
      </c>
      <c r="S487" s="72" t="str">
        <f t="shared" si="83"/>
        <v>未入力</v>
      </c>
      <c r="T487" s="72" t="str">
        <f t="shared" si="84"/>
        <v>未入力</v>
      </c>
    </row>
    <row r="488" spans="2:20" ht="23.55" hidden="1" customHeight="1" outlineLevel="4" x14ac:dyDescent="0.2">
      <c r="B488" s="16">
        <f t="shared" si="85"/>
        <v>478</v>
      </c>
      <c r="C488" s="57"/>
      <c r="D488" s="57"/>
      <c r="E488" s="58"/>
      <c r="F488" s="59"/>
      <c r="G488" s="60"/>
      <c r="H488" s="61"/>
      <c r="I488" s="26">
        <f t="shared" si="86"/>
        <v>0</v>
      </c>
      <c r="J488" s="61"/>
      <c r="K488" s="26">
        <f t="shared" si="87"/>
        <v>0</v>
      </c>
      <c r="L488" s="61"/>
      <c r="M488" s="26">
        <f t="shared" si="88"/>
        <v>0</v>
      </c>
      <c r="N488" s="28">
        <f t="shared" si="89"/>
        <v>0</v>
      </c>
      <c r="O488" s="28">
        <f t="shared" si="90"/>
        <v>0</v>
      </c>
      <c r="P488" s="64"/>
      <c r="Q488" s="66"/>
      <c r="R488" s="42" t="str">
        <f t="shared" si="91"/>
        <v/>
      </c>
      <c r="S488" s="72" t="str">
        <f t="shared" si="83"/>
        <v>未入力</v>
      </c>
      <c r="T488" s="72" t="str">
        <f t="shared" si="84"/>
        <v>未入力</v>
      </c>
    </row>
    <row r="489" spans="2:20" ht="23.55" hidden="1" customHeight="1" outlineLevel="4" x14ac:dyDescent="0.2">
      <c r="B489" s="16">
        <f t="shared" si="85"/>
        <v>479</v>
      </c>
      <c r="C489" s="57"/>
      <c r="D489" s="57"/>
      <c r="E489" s="58"/>
      <c r="F489" s="59"/>
      <c r="G489" s="60"/>
      <c r="H489" s="61"/>
      <c r="I489" s="26">
        <f t="shared" si="86"/>
        <v>0</v>
      </c>
      <c r="J489" s="61"/>
      <c r="K489" s="26">
        <f t="shared" si="87"/>
        <v>0</v>
      </c>
      <c r="L489" s="61"/>
      <c r="M489" s="26">
        <f t="shared" si="88"/>
        <v>0</v>
      </c>
      <c r="N489" s="28">
        <f t="shared" si="89"/>
        <v>0</v>
      </c>
      <c r="O489" s="28">
        <f t="shared" si="90"/>
        <v>0</v>
      </c>
      <c r="P489" s="64"/>
      <c r="Q489" s="66"/>
      <c r="R489" s="42" t="str">
        <f t="shared" si="91"/>
        <v/>
      </c>
      <c r="S489" s="72" t="str">
        <f t="shared" si="83"/>
        <v>未入力</v>
      </c>
      <c r="T489" s="72" t="str">
        <f t="shared" si="84"/>
        <v>未入力</v>
      </c>
    </row>
    <row r="490" spans="2:20" ht="23.55" hidden="1" customHeight="1" outlineLevel="4" x14ac:dyDescent="0.2">
      <c r="B490" s="16">
        <f t="shared" si="85"/>
        <v>480</v>
      </c>
      <c r="C490" s="57"/>
      <c r="D490" s="57"/>
      <c r="E490" s="58"/>
      <c r="F490" s="59"/>
      <c r="G490" s="60"/>
      <c r="H490" s="61"/>
      <c r="I490" s="26">
        <f t="shared" si="86"/>
        <v>0</v>
      </c>
      <c r="J490" s="61"/>
      <c r="K490" s="26">
        <f t="shared" si="87"/>
        <v>0</v>
      </c>
      <c r="L490" s="61"/>
      <c r="M490" s="26">
        <f t="shared" si="88"/>
        <v>0</v>
      </c>
      <c r="N490" s="28">
        <f t="shared" si="89"/>
        <v>0</v>
      </c>
      <c r="O490" s="28">
        <f t="shared" si="90"/>
        <v>0</v>
      </c>
      <c r="P490" s="64"/>
      <c r="Q490" s="66"/>
      <c r="R490" s="42" t="str">
        <f t="shared" si="91"/>
        <v/>
      </c>
      <c r="S490" s="72" t="str">
        <f t="shared" si="83"/>
        <v>未入力</v>
      </c>
      <c r="T490" s="72" t="str">
        <f t="shared" si="84"/>
        <v>未入力</v>
      </c>
    </row>
    <row r="491" spans="2:20" ht="23.55" hidden="1" customHeight="1" outlineLevel="4" x14ac:dyDescent="0.2">
      <c r="B491" s="16">
        <f t="shared" si="85"/>
        <v>481</v>
      </c>
      <c r="C491" s="57"/>
      <c r="D491" s="57"/>
      <c r="E491" s="58"/>
      <c r="F491" s="59"/>
      <c r="G491" s="60"/>
      <c r="H491" s="61"/>
      <c r="I491" s="26">
        <f t="shared" si="86"/>
        <v>0</v>
      </c>
      <c r="J491" s="61"/>
      <c r="K491" s="26">
        <f t="shared" si="87"/>
        <v>0</v>
      </c>
      <c r="L491" s="61"/>
      <c r="M491" s="26">
        <f t="shared" si="88"/>
        <v>0</v>
      </c>
      <c r="N491" s="28">
        <f t="shared" si="89"/>
        <v>0</v>
      </c>
      <c r="O491" s="28">
        <f t="shared" si="90"/>
        <v>0</v>
      </c>
      <c r="P491" s="64"/>
      <c r="Q491" s="66"/>
      <c r="R491" s="42" t="str">
        <f t="shared" si="91"/>
        <v/>
      </c>
      <c r="S491" s="72" t="str">
        <f t="shared" si="83"/>
        <v>未入力</v>
      </c>
      <c r="T491" s="72" t="str">
        <f t="shared" si="84"/>
        <v>未入力</v>
      </c>
    </row>
    <row r="492" spans="2:20" ht="23.55" hidden="1" customHeight="1" outlineLevel="4" x14ac:dyDescent="0.2">
      <c r="B492" s="16">
        <f t="shared" si="85"/>
        <v>482</v>
      </c>
      <c r="C492" s="57"/>
      <c r="D492" s="57"/>
      <c r="E492" s="58"/>
      <c r="F492" s="59"/>
      <c r="G492" s="60"/>
      <c r="H492" s="61"/>
      <c r="I492" s="26">
        <f t="shared" si="86"/>
        <v>0</v>
      </c>
      <c r="J492" s="61"/>
      <c r="K492" s="26">
        <f t="shared" si="87"/>
        <v>0</v>
      </c>
      <c r="L492" s="61"/>
      <c r="M492" s="26">
        <f t="shared" si="88"/>
        <v>0</v>
      </c>
      <c r="N492" s="28">
        <f t="shared" si="89"/>
        <v>0</v>
      </c>
      <c r="O492" s="28">
        <f t="shared" si="90"/>
        <v>0</v>
      </c>
      <c r="P492" s="64"/>
      <c r="Q492" s="66"/>
      <c r="R492" s="42" t="str">
        <f t="shared" si="91"/>
        <v/>
      </c>
      <c r="S492" s="72" t="str">
        <f t="shared" si="83"/>
        <v>未入力</v>
      </c>
      <c r="T492" s="72" t="str">
        <f t="shared" si="84"/>
        <v>未入力</v>
      </c>
    </row>
    <row r="493" spans="2:20" ht="23.55" hidden="1" customHeight="1" outlineLevel="4" x14ac:dyDescent="0.2">
      <c r="B493" s="16">
        <f t="shared" si="85"/>
        <v>483</v>
      </c>
      <c r="C493" s="57"/>
      <c r="D493" s="57"/>
      <c r="E493" s="58"/>
      <c r="F493" s="59"/>
      <c r="G493" s="60"/>
      <c r="H493" s="61"/>
      <c r="I493" s="26">
        <f t="shared" si="86"/>
        <v>0</v>
      </c>
      <c r="J493" s="61"/>
      <c r="K493" s="26">
        <f t="shared" si="87"/>
        <v>0</v>
      </c>
      <c r="L493" s="61"/>
      <c r="M493" s="26">
        <f t="shared" si="88"/>
        <v>0</v>
      </c>
      <c r="N493" s="28">
        <f t="shared" si="89"/>
        <v>0</v>
      </c>
      <c r="O493" s="28">
        <f t="shared" si="90"/>
        <v>0</v>
      </c>
      <c r="P493" s="64"/>
      <c r="Q493" s="66"/>
      <c r="R493" s="42" t="str">
        <f t="shared" si="91"/>
        <v/>
      </c>
      <c r="S493" s="72" t="str">
        <f t="shared" si="83"/>
        <v>未入力</v>
      </c>
      <c r="T493" s="72" t="str">
        <f t="shared" si="84"/>
        <v>未入力</v>
      </c>
    </row>
    <row r="494" spans="2:20" ht="23.55" hidden="1" customHeight="1" outlineLevel="4" x14ac:dyDescent="0.2">
      <c r="B494" s="16">
        <f t="shared" si="85"/>
        <v>484</v>
      </c>
      <c r="C494" s="57"/>
      <c r="D494" s="57"/>
      <c r="E494" s="58"/>
      <c r="F494" s="59"/>
      <c r="G494" s="60"/>
      <c r="H494" s="61"/>
      <c r="I494" s="26">
        <f t="shared" si="86"/>
        <v>0</v>
      </c>
      <c r="J494" s="61"/>
      <c r="K494" s="26">
        <f t="shared" si="87"/>
        <v>0</v>
      </c>
      <c r="L494" s="61"/>
      <c r="M494" s="26">
        <f t="shared" si="88"/>
        <v>0</v>
      </c>
      <c r="N494" s="28">
        <f t="shared" si="89"/>
        <v>0</v>
      </c>
      <c r="O494" s="28">
        <f t="shared" si="90"/>
        <v>0</v>
      </c>
      <c r="P494" s="64"/>
      <c r="Q494" s="66"/>
      <c r="R494" s="42" t="str">
        <f t="shared" si="91"/>
        <v/>
      </c>
      <c r="S494" s="72" t="str">
        <f t="shared" si="83"/>
        <v>未入力</v>
      </c>
      <c r="T494" s="72" t="str">
        <f t="shared" si="84"/>
        <v>未入力</v>
      </c>
    </row>
    <row r="495" spans="2:20" ht="23.55" hidden="1" customHeight="1" outlineLevel="4" x14ac:dyDescent="0.2">
      <c r="B495" s="16">
        <f t="shared" si="85"/>
        <v>485</v>
      </c>
      <c r="C495" s="57"/>
      <c r="D495" s="57"/>
      <c r="E495" s="58"/>
      <c r="F495" s="59"/>
      <c r="G495" s="60"/>
      <c r="H495" s="61"/>
      <c r="I495" s="26">
        <f t="shared" si="86"/>
        <v>0</v>
      </c>
      <c r="J495" s="61"/>
      <c r="K495" s="26">
        <f t="shared" si="87"/>
        <v>0</v>
      </c>
      <c r="L495" s="61"/>
      <c r="M495" s="26">
        <f t="shared" si="88"/>
        <v>0</v>
      </c>
      <c r="N495" s="28">
        <f t="shared" si="89"/>
        <v>0</v>
      </c>
      <c r="O495" s="28">
        <f t="shared" si="90"/>
        <v>0</v>
      </c>
      <c r="P495" s="64"/>
      <c r="Q495" s="66"/>
      <c r="R495" s="42" t="str">
        <f t="shared" si="91"/>
        <v/>
      </c>
      <c r="S495" s="72" t="str">
        <f t="shared" si="83"/>
        <v>未入力</v>
      </c>
      <c r="T495" s="72" t="str">
        <f t="shared" si="84"/>
        <v>未入力</v>
      </c>
    </row>
    <row r="496" spans="2:20" ht="23.55" hidden="1" customHeight="1" outlineLevel="4" x14ac:dyDescent="0.2">
      <c r="B496" s="16">
        <f t="shared" si="85"/>
        <v>486</v>
      </c>
      <c r="C496" s="57"/>
      <c r="D496" s="57"/>
      <c r="E496" s="58"/>
      <c r="F496" s="59"/>
      <c r="G496" s="60"/>
      <c r="H496" s="61"/>
      <c r="I496" s="26">
        <f t="shared" si="86"/>
        <v>0</v>
      </c>
      <c r="J496" s="61"/>
      <c r="K496" s="26">
        <f t="shared" si="87"/>
        <v>0</v>
      </c>
      <c r="L496" s="61"/>
      <c r="M496" s="26">
        <f t="shared" si="88"/>
        <v>0</v>
      </c>
      <c r="N496" s="28">
        <f t="shared" si="89"/>
        <v>0</v>
      </c>
      <c r="O496" s="28">
        <f t="shared" si="90"/>
        <v>0</v>
      </c>
      <c r="P496" s="64"/>
      <c r="Q496" s="66"/>
      <c r="R496" s="42" t="str">
        <f t="shared" si="91"/>
        <v/>
      </c>
      <c r="S496" s="72" t="str">
        <f t="shared" si="83"/>
        <v>未入力</v>
      </c>
      <c r="T496" s="72" t="str">
        <f t="shared" si="84"/>
        <v>未入力</v>
      </c>
    </row>
    <row r="497" spans="2:20" ht="23.55" hidden="1" customHeight="1" outlineLevel="4" x14ac:dyDescent="0.2">
      <c r="B497" s="16">
        <f t="shared" si="85"/>
        <v>487</v>
      </c>
      <c r="C497" s="57"/>
      <c r="D497" s="57"/>
      <c r="E497" s="58"/>
      <c r="F497" s="59"/>
      <c r="G497" s="60"/>
      <c r="H497" s="61"/>
      <c r="I497" s="26">
        <f t="shared" si="86"/>
        <v>0</v>
      </c>
      <c r="J497" s="61"/>
      <c r="K497" s="26">
        <f t="shared" si="87"/>
        <v>0</v>
      </c>
      <c r="L497" s="61"/>
      <c r="M497" s="26">
        <f t="shared" si="88"/>
        <v>0</v>
      </c>
      <c r="N497" s="28">
        <f t="shared" si="89"/>
        <v>0</v>
      </c>
      <c r="O497" s="28">
        <f t="shared" si="90"/>
        <v>0</v>
      </c>
      <c r="P497" s="64"/>
      <c r="Q497" s="66"/>
      <c r="R497" s="42" t="str">
        <f t="shared" si="91"/>
        <v/>
      </c>
      <c r="S497" s="72" t="str">
        <f t="shared" si="83"/>
        <v>未入力</v>
      </c>
      <c r="T497" s="72" t="str">
        <f t="shared" si="84"/>
        <v>未入力</v>
      </c>
    </row>
    <row r="498" spans="2:20" ht="23.55" hidden="1" customHeight="1" outlineLevel="4" x14ac:dyDescent="0.2">
      <c r="B498" s="16">
        <f t="shared" si="85"/>
        <v>488</v>
      </c>
      <c r="C498" s="57"/>
      <c r="D498" s="57"/>
      <c r="E498" s="58"/>
      <c r="F498" s="59"/>
      <c r="G498" s="60"/>
      <c r="H498" s="61"/>
      <c r="I498" s="26">
        <f t="shared" si="86"/>
        <v>0</v>
      </c>
      <c r="J498" s="61"/>
      <c r="K498" s="26">
        <f t="shared" si="87"/>
        <v>0</v>
      </c>
      <c r="L498" s="61"/>
      <c r="M498" s="26">
        <f t="shared" si="88"/>
        <v>0</v>
      </c>
      <c r="N498" s="28">
        <f t="shared" si="89"/>
        <v>0</v>
      </c>
      <c r="O498" s="28">
        <f t="shared" si="90"/>
        <v>0</v>
      </c>
      <c r="P498" s="64"/>
      <c r="Q498" s="66"/>
      <c r="R498" s="42" t="str">
        <f t="shared" si="91"/>
        <v/>
      </c>
      <c r="S498" s="72" t="str">
        <f t="shared" si="83"/>
        <v>未入力</v>
      </c>
      <c r="T498" s="72" t="str">
        <f t="shared" si="84"/>
        <v>未入力</v>
      </c>
    </row>
    <row r="499" spans="2:20" ht="23.55" hidden="1" customHeight="1" outlineLevel="4" x14ac:dyDescent="0.2">
      <c r="B499" s="16">
        <f t="shared" si="85"/>
        <v>489</v>
      </c>
      <c r="C499" s="57"/>
      <c r="D499" s="57"/>
      <c r="E499" s="58"/>
      <c r="F499" s="59"/>
      <c r="G499" s="60"/>
      <c r="H499" s="61"/>
      <c r="I499" s="26">
        <f t="shared" si="86"/>
        <v>0</v>
      </c>
      <c r="J499" s="61"/>
      <c r="K499" s="26">
        <f t="shared" si="87"/>
        <v>0</v>
      </c>
      <c r="L499" s="61"/>
      <c r="M499" s="26">
        <f t="shared" si="88"/>
        <v>0</v>
      </c>
      <c r="N499" s="28">
        <f t="shared" si="89"/>
        <v>0</v>
      </c>
      <c r="O499" s="28">
        <f t="shared" si="90"/>
        <v>0</v>
      </c>
      <c r="P499" s="64"/>
      <c r="Q499" s="66"/>
      <c r="R499" s="42" t="str">
        <f t="shared" si="91"/>
        <v/>
      </c>
      <c r="S499" s="72" t="str">
        <f t="shared" si="83"/>
        <v>未入力</v>
      </c>
      <c r="T499" s="72" t="str">
        <f t="shared" si="84"/>
        <v>未入力</v>
      </c>
    </row>
    <row r="500" spans="2:20" ht="23.55" hidden="1" customHeight="1" outlineLevel="4" x14ac:dyDescent="0.2">
      <c r="B500" s="16">
        <f t="shared" si="85"/>
        <v>490</v>
      </c>
      <c r="C500" s="57"/>
      <c r="D500" s="57"/>
      <c r="E500" s="58"/>
      <c r="F500" s="59"/>
      <c r="G500" s="60"/>
      <c r="H500" s="61"/>
      <c r="I500" s="26">
        <f t="shared" si="86"/>
        <v>0</v>
      </c>
      <c r="J500" s="61"/>
      <c r="K500" s="26">
        <f t="shared" si="87"/>
        <v>0</v>
      </c>
      <c r="L500" s="61"/>
      <c r="M500" s="26">
        <f t="shared" si="88"/>
        <v>0</v>
      </c>
      <c r="N500" s="28">
        <f t="shared" si="89"/>
        <v>0</v>
      </c>
      <c r="O500" s="28">
        <f t="shared" si="90"/>
        <v>0</v>
      </c>
      <c r="P500" s="64"/>
      <c r="Q500" s="66"/>
      <c r="R500" s="42" t="str">
        <f t="shared" si="91"/>
        <v/>
      </c>
      <c r="S500" s="72" t="str">
        <f t="shared" si="83"/>
        <v>未入力</v>
      </c>
      <c r="T500" s="72" t="str">
        <f t="shared" si="84"/>
        <v>未入力</v>
      </c>
    </row>
    <row r="501" spans="2:20" ht="23.55" hidden="1" customHeight="1" outlineLevel="4" x14ac:dyDescent="0.2">
      <c r="B501" s="16">
        <f t="shared" si="85"/>
        <v>491</v>
      </c>
      <c r="C501" s="57"/>
      <c r="D501" s="57"/>
      <c r="E501" s="58"/>
      <c r="F501" s="59"/>
      <c r="G501" s="60"/>
      <c r="H501" s="61"/>
      <c r="I501" s="26">
        <f t="shared" si="86"/>
        <v>0</v>
      </c>
      <c r="J501" s="61"/>
      <c r="K501" s="26">
        <f t="shared" si="87"/>
        <v>0</v>
      </c>
      <c r="L501" s="61"/>
      <c r="M501" s="26">
        <f t="shared" si="88"/>
        <v>0</v>
      </c>
      <c r="N501" s="28">
        <f t="shared" si="89"/>
        <v>0</v>
      </c>
      <c r="O501" s="28">
        <f t="shared" si="90"/>
        <v>0</v>
      </c>
      <c r="P501" s="64"/>
      <c r="Q501" s="66"/>
      <c r="R501" s="42" t="str">
        <f t="shared" si="91"/>
        <v/>
      </c>
      <c r="S501" s="72" t="str">
        <f t="shared" si="83"/>
        <v>未入力</v>
      </c>
      <c r="T501" s="72" t="str">
        <f t="shared" si="84"/>
        <v>未入力</v>
      </c>
    </row>
    <row r="502" spans="2:20" ht="23.55" hidden="1" customHeight="1" outlineLevel="4" x14ac:dyDescent="0.2">
      <c r="B502" s="16">
        <f t="shared" si="85"/>
        <v>492</v>
      </c>
      <c r="C502" s="57"/>
      <c r="D502" s="57"/>
      <c r="E502" s="58"/>
      <c r="F502" s="59"/>
      <c r="G502" s="60"/>
      <c r="H502" s="61"/>
      <c r="I502" s="26">
        <f t="shared" si="86"/>
        <v>0</v>
      </c>
      <c r="J502" s="61"/>
      <c r="K502" s="26">
        <f t="shared" si="87"/>
        <v>0</v>
      </c>
      <c r="L502" s="61"/>
      <c r="M502" s="26">
        <f t="shared" si="88"/>
        <v>0</v>
      </c>
      <c r="N502" s="28">
        <f t="shared" si="89"/>
        <v>0</v>
      </c>
      <c r="O502" s="28">
        <f t="shared" si="90"/>
        <v>0</v>
      </c>
      <c r="P502" s="64"/>
      <c r="Q502" s="66"/>
      <c r="R502" s="42" t="str">
        <f t="shared" si="91"/>
        <v/>
      </c>
      <c r="S502" s="72" t="str">
        <f t="shared" si="83"/>
        <v>未入力</v>
      </c>
      <c r="T502" s="72" t="str">
        <f t="shared" si="84"/>
        <v>未入力</v>
      </c>
    </row>
    <row r="503" spans="2:20" ht="23.55" hidden="1" customHeight="1" outlineLevel="4" x14ac:dyDescent="0.2">
      <c r="B503" s="16">
        <f t="shared" si="85"/>
        <v>493</v>
      </c>
      <c r="C503" s="57"/>
      <c r="D503" s="57"/>
      <c r="E503" s="58"/>
      <c r="F503" s="59"/>
      <c r="G503" s="60"/>
      <c r="H503" s="61"/>
      <c r="I503" s="26">
        <f t="shared" si="86"/>
        <v>0</v>
      </c>
      <c r="J503" s="61"/>
      <c r="K503" s="26">
        <f t="shared" si="87"/>
        <v>0</v>
      </c>
      <c r="L503" s="61"/>
      <c r="M503" s="26">
        <f t="shared" si="88"/>
        <v>0</v>
      </c>
      <c r="N503" s="28">
        <f t="shared" si="89"/>
        <v>0</v>
      </c>
      <c r="O503" s="28">
        <f t="shared" si="90"/>
        <v>0</v>
      </c>
      <c r="P503" s="64"/>
      <c r="Q503" s="66"/>
      <c r="R503" s="42" t="str">
        <f t="shared" si="91"/>
        <v/>
      </c>
      <c r="S503" s="72" t="str">
        <f t="shared" si="83"/>
        <v>未入力</v>
      </c>
      <c r="T503" s="72" t="str">
        <f t="shared" si="84"/>
        <v>未入力</v>
      </c>
    </row>
    <row r="504" spans="2:20" ht="23.55" hidden="1" customHeight="1" outlineLevel="4" x14ac:dyDescent="0.2">
      <c r="B504" s="16">
        <f t="shared" si="85"/>
        <v>494</v>
      </c>
      <c r="C504" s="57"/>
      <c r="D504" s="57"/>
      <c r="E504" s="58"/>
      <c r="F504" s="59"/>
      <c r="G504" s="60"/>
      <c r="H504" s="61"/>
      <c r="I504" s="26">
        <f t="shared" si="86"/>
        <v>0</v>
      </c>
      <c r="J504" s="61"/>
      <c r="K504" s="26">
        <f t="shared" si="87"/>
        <v>0</v>
      </c>
      <c r="L504" s="61"/>
      <c r="M504" s="26">
        <f t="shared" si="88"/>
        <v>0</v>
      </c>
      <c r="N504" s="28">
        <f t="shared" si="89"/>
        <v>0</v>
      </c>
      <c r="O504" s="28">
        <f t="shared" si="90"/>
        <v>0</v>
      </c>
      <c r="P504" s="64"/>
      <c r="Q504" s="66"/>
      <c r="R504" s="42" t="str">
        <f t="shared" si="91"/>
        <v/>
      </c>
      <c r="S504" s="72" t="str">
        <f t="shared" si="83"/>
        <v>未入力</v>
      </c>
      <c r="T504" s="72" t="str">
        <f t="shared" si="84"/>
        <v>未入力</v>
      </c>
    </row>
    <row r="505" spans="2:20" ht="23.55" hidden="1" customHeight="1" outlineLevel="4" x14ac:dyDescent="0.2">
      <c r="B505" s="16">
        <f t="shared" si="85"/>
        <v>495</v>
      </c>
      <c r="C505" s="57"/>
      <c r="D505" s="57"/>
      <c r="E505" s="58"/>
      <c r="F505" s="59"/>
      <c r="G505" s="60"/>
      <c r="H505" s="61"/>
      <c r="I505" s="26">
        <f t="shared" si="86"/>
        <v>0</v>
      </c>
      <c r="J505" s="61"/>
      <c r="K505" s="26">
        <f t="shared" si="87"/>
        <v>0</v>
      </c>
      <c r="L505" s="61"/>
      <c r="M505" s="26">
        <f t="shared" si="88"/>
        <v>0</v>
      </c>
      <c r="N505" s="28">
        <f t="shared" si="89"/>
        <v>0</v>
      </c>
      <c r="O505" s="28">
        <f t="shared" si="90"/>
        <v>0</v>
      </c>
      <c r="P505" s="64"/>
      <c r="Q505" s="66"/>
      <c r="R505" s="42" t="str">
        <f t="shared" si="91"/>
        <v/>
      </c>
      <c r="S505" s="72" t="str">
        <f t="shared" si="83"/>
        <v>未入力</v>
      </c>
      <c r="T505" s="72" t="str">
        <f t="shared" si="84"/>
        <v>未入力</v>
      </c>
    </row>
    <row r="506" spans="2:20" ht="23.55" hidden="1" customHeight="1" outlineLevel="4" x14ac:dyDescent="0.2">
      <c r="B506" s="16">
        <f t="shared" si="85"/>
        <v>496</v>
      </c>
      <c r="C506" s="57"/>
      <c r="D506" s="57"/>
      <c r="E506" s="58"/>
      <c r="F506" s="59"/>
      <c r="G506" s="60"/>
      <c r="H506" s="61"/>
      <c r="I506" s="26">
        <f t="shared" si="86"/>
        <v>0</v>
      </c>
      <c r="J506" s="61"/>
      <c r="K506" s="26">
        <f t="shared" si="87"/>
        <v>0</v>
      </c>
      <c r="L506" s="61"/>
      <c r="M506" s="26">
        <f t="shared" si="88"/>
        <v>0</v>
      </c>
      <c r="N506" s="28">
        <f t="shared" si="89"/>
        <v>0</v>
      </c>
      <c r="O506" s="28">
        <f t="shared" si="90"/>
        <v>0</v>
      </c>
      <c r="P506" s="64"/>
      <c r="Q506" s="66"/>
      <c r="R506" s="42" t="str">
        <f t="shared" si="91"/>
        <v/>
      </c>
      <c r="S506" s="72" t="str">
        <f t="shared" si="83"/>
        <v>未入力</v>
      </c>
      <c r="T506" s="72" t="str">
        <f t="shared" si="84"/>
        <v>未入力</v>
      </c>
    </row>
    <row r="507" spans="2:20" ht="23.55" hidden="1" customHeight="1" outlineLevel="4" x14ac:dyDescent="0.2">
      <c r="B507" s="16">
        <f t="shared" si="85"/>
        <v>497</v>
      </c>
      <c r="C507" s="57"/>
      <c r="D507" s="57"/>
      <c r="E507" s="58"/>
      <c r="F507" s="59"/>
      <c r="G507" s="60"/>
      <c r="H507" s="61"/>
      <c r="I507" s="26">
        <f t="shared" si="86"/>
        <v>0</v>
      </c>
      <c r="J507" s="61"/>
      <c r="K507" s="26">
        <f t="shared" si="87"/>
        <v>0</v>
      </c>
      <c r="L507" s="61"/>
      <c r="M507" s="26">
        <f t="shared" si="88"/>
        <v>0</v>
      </c>
      <c r="N507" s="28">
        <f t="shared" si="89"/>
        <v>0</v>
      </c>
      <c r="O507" s="28">
        <f t="shared" si="90"/>
        <v>0</v>
      </c>
      <c r="P507" s="64"/>
      <c r="Q507" s="66"/>
      <c r="R507" s="42" t="str">
        <f t="shared" si="91"/>
        <v/>
      </c>
      <c r="S507" s="72" t="str">
        <f t="shared" si="83"/>
        <v>未入力</v>
      </c>
      <c r="T507" s="72" t="str">
        <f t="shared" si="84"/>
        <v>未入力</v>
      </c>
    </row>
    <row r="508" spans="2:20" ht="23.55" hidden="1" customHeight="1" outlineLevel="4" x14ac:dyDescent="0.2">
      <c r="B508" s="16">
        <f t="shared" si="85"/>
        <v>498</v>
      </c>
      <c r="C508" s="57"/>
      <c r="D508" s="57"/>
      <c r="E508" s="58"/>
      <c r="F508" s="59"/>
      <c r="G508" s="60"/>
      <c r="H508" s="61"/>
      <c r="I508" s="26">
        <f t="shared" si="86"/>
        <v>0</v>
      </c>
      <c r="J508" s="61"/>
      <c r="K508" s="26">
        <f t="shared" si="87"/>
        <v>0</v>
      </c>
      <c r="L508" s="61"/>
      <c r="M508" s="26">
        <f t="shared" si="88"/>
        <v>0</v>
      </c>
      <c r="N508" s="28">
        <f t="shared" si="89"/>
        <v>0</v>
      </c>
      <c r="O508" s="28">
        <f t="shared" si="90"/>
        <v>0</v>
      </c>
      <c r="P508" s="64"/>
      <c r="Q508" s="66"/>
      <c r="R508" s="42" t="str">
        <f t="shared" si="91"/>
        <v/>
      </c>
      <c r="S508" s="72" t="str">
        <f t="shared" si="83"/>
        <v>未入力</v>
      </c>
      <c r="T508" s="72" t="str">
        <f t="shared" si="84"/>
        <v>未入力</v>
      </c>
    </row>
    <row r="509" spans="2:20" ht="23.55" hidden="1" customHeight="1" outlineLevel="4" x14ac:dyDescent="0.2">
      <c r="B509" s="16">
        <f t="shared" si="85"/>
        <v>499</v>
      </c>
      <c r="C509" s="57"/>
      <c r="D509" s="57"/>
      <c r="E509" s="58"/>
      <c r="F509" s="59"/>
      <c r="G509" s="60"/>
      <c r="H509" s="61"/>
      <c r="I509" s="26">
        <f t="shared" si="86"/>
        <v>0</v>
      </c>
      <c r="J509" s="61"/>
      <c r="K509" s="26">
        <f t="shared" si="87"/>
        <v>0</v>
      </c>
      <c r="L509" s="61"/>
      <c r="M509" s="26">
        <f t="shared" si="88"/>
        <v>0</v>
      </c>
      <c r="N509" s="28">
        <f t="shared" si="89"/>
        <v>0</v>
      </c>
      <c r="O509" s="28">
        <f t="shared" si="90"/>
        <v>0</v>
      </c>
      <c r="P509" s="64"/>
      <c r="Q509" s="66"/>
      <c r="R509" s="42" t="str">
        <f t="shared" si="91"/>
        <v/>
      </c>
      <c r="S509" s="72" t="str">
        <f t="shared" si="83"/>
        <v>未入力</v>
      </c>
      <c r="T509" s="72" t="str">
        <f t="shared" si="84"/>
        <v>未入力</v>
      </c>
    </row>
    <row r="510" spans="2:20" ht="23.55" hidden="1" customHeight="1" outlineLevel="4" x14ac:dyDescent="0.2">
      <c r="B510" s="16">
        <f t="shared" si="85"/>
        <v>500</v>
      </c>
      <c r="C510" s="57"/>
      <c r="D510" s="57"/>
      <c r="E510" s="58"/>
      <c r="F510" s="59"/>
      <c r="G510" s="60"/>
      <c r="H510" s="61"/>
      <c r="I510" s="26">
        <f t="shared" si="86"/>
        <v>0</v>
      </c>
      <c r="J510" s="61"/>
      <c r="K510" s="26">
        <f t="shared" si="87"/>
        <v>0</v>
      </c>
      <c r="L510" s="61"/>
      <c r="M510" s="26">
        <f t="shared" si="88"/>
        <v>0</v>
      </c>
      <c r="N510" s="28">
        <f t="shared" si="89"/>
        <v>0</v>
      </c>
      <c r="O510" s="28">
        <f t="shared" si="90"/>
        <v>0</v>
      </c>
      <c r="P510" s="64"/>
      <c r="Q510" s="66"/>
      <c r="R510" s="42" t="str">
        <f t="shared" si="91"/>
        <v/>
      </c>
      <c r="S510" s="72" t="str">
        <f t="shared" si="83"/>
        <v>未入力</v>
      </c>
      <c r="T510" s="72" t="str">
        <f t="shared" si="84"/>
        <v>未入力</v>
      </c>
    </row>
    <row r="511" spans="2:20" ht="23.55" hidden="1" customHeight="1" outlineLevel="5" x14ac:dyDescent="0.2">
      <c r="B511" s="16">
        <f t="shared" si="85"/>
        <v>501</v>
      </c>
      <c r="C511" s="57"/>
      <c r="D511" s="57"/>
      <c r="E511" s="58"/>
      <c r="F511" s="59"/>
      <c r="G511" s="60"/>
      <c r="H511" s="61"/>
      <c r="I511" s="26">
        <f t="shared" si="86"/>
        <v>0</v>
      </c>
      <c r="J511" s="61"/>
      <c r="K511" s="26">
        <f t="shared" si="87"/>
        <v>0</v>
      </c>
      <c r="L511" s="61"/>
      <c r="M511" s="26">
        <f t="shared" si="88"/>
        <v>0</v>
      </c>
      <c r="N511" s="28">
        <f t="shared" si="89"/>
        <v>0</v>
      </c>
      <c r="O511" s="28">
        <f t="shared" si="90"/>
        <v>0</v>
      </c>
      <c r="P511" s="64"/>
      <c r="Q511" s="66"/>
      <c r="R511" s="42" t="str">
        <f t="shared" si="91"/>
        <v/>
      </c>
      <c r="S511" s="72" t="str">
        <f t="shared" si="83"/>
        <v>未入力</v>
      </c>
      <c r="T511" s="72" t="str">
        <f t="shared" si="84"/>
        <v>未入力</v>
      </c>
    </row>
    <row r="512" spans="2:20" ht="23.55" hidden="1" customHeight="1" outlineLevel="5" x14ac:dyDescent="0.2">
      <c r="B512" s="16">
        <f t="shared" si="85"/>
        <v>502</v>
      </c>
      <c r="C512" s="57"/>
      <c r="D512" s="57"/>
      <c r="E512" s="58"/>
      <c r="F512" s="59"/>
      <c r="G512" s="60"/>
      <c r="H512" s="61"/>
      <c r="I512" s="26">
        <f t="shared" si="86"/>
        <v>0</v>
      </c>
      <c r="J512" s="61"/>
      <c r="K512" s="26">
        <f t="shared" si="87"/>
        <v>0</v>
      </c>
      <c r="L512" s="61"/>
      <c r="M512" s="26">
        <f t="shared" si="88"/>
        <v>0</v>
      </c>
      <c r="N512" s="28">
        <f t="shared" si="89"/>
        <v>0</v>
      </c>
      <c r="O512" s="28">
        <f t="shared" si="90"/>
        <v>0</v>
      </c>
      <c r="P512" s="64"/>
      <c r="Q512" s="66"/>
      <c r="R512" s="42" t="str">
        <f t="shared" si="91"/>
        <v/>
      </c>
      <c r="S512" s="72" t="str">
        <f t="shared" si="83"/>
        <v>未入力</v>
      </c>
      <c r="T512" s="72" t="str">
        <f t="shared" si="84"/>
        <v>未入力</v>
      </c>
    </row>
    <row r="513" spans="2:20" ht="23.55" hidden="1" customHeight="1" outlineLevel="5" x14ac:dyDescent="0.2">
      <c r="B513" s="16">
        <f t="shared" si="85"/>
        <v>503</v>
      </c>
      <c r="C513" s="57"/>
      <c r="D513" s="57"/>
      <c r="E513" s="58"/>
      <c r="F513" s="59"/>
      <c r="G513" s="60"/>
      <c r="H513" s="61"/>
      <c r="I513" s="26">
        <f t="shared" si="86"/>
        <v>0</v>
      </c>
      <c r="J513" s="61"/>
      <c r="K513" s="26">
        <f t="shared" si="87"/>
        <v>0</v>
      </c>
      <c r="L513" s="61"/>
      <c r="M513" s="26">
        <f t="shared" si="88"/>
        <v>0</v>
      </c>
      <c r="N513" s="28">
        <f t="shared" si="89"/>
        <v>0</v>
      </c>
      <c r="O513" s="28">
        <f t="shared" si="90"/>
        <v>0</v>
      </c>
      <c r="P513" s="64"/>
      <c r="Q513" s="66"/>
      <c r="R513" s="42" t="str">
        <f t="shared" si="91"/>
        <v/>
      </c>
      <c r="S513" s="72" t="str">
        <f t="shared" si="83"/>
        <v>未入力</v>
      </c>
      <c r="T513" s="72" t="str">
        <f t="shared" si="84"/>
        <v>未入力</v>
      </c>
    </row>
    <row r="514" spans="2:20" ht="23.55" hidden="1" customHeight="1" outlineLevel="5" x14ac:dyDescent="0.2">
      <c r="B514" s="16">
        <f t="shared" si="85"/>
        <v>504</v>
      </c>
      <c r="C514" s="57"/>
      <c r="D514" s="57"/>
      <c r="E514" s="58"/>
      <c r="F514" s="59"/>
      <c r="G514" s="60"/>
      <c r="H514" s="61"/>
      <c r="I514" s="26">
        <f t="shared" si="86"/>
        <v>0</v>
      </c>
      <c r="J514" s="61"/>
      <c r="K514" s="26">
        <f t="shared" si="87"/>
        <v>0</v>
      </c>
      <c r="L514" s="61"/>
      <c r="M514" s="26">
        <f t="shared" si="88"/>
        <v>0</v>
      </c>
      <c r="N514" s="28">
        <f t="shared" si="89"/>
        <v>0</v>
      </c>
      <c r="O514" s="28">
        <f t="shared" si="90"/>
        <v>0</v>
      </c>
      <c r="P514" s="64"/>
      <c r="Q514" s="66"/>
      <c r="R514" s="42" t="str">
        <f t="shared" si="91"/>
        <v/>
      </c>
      <c r="S514" s="72" t="str">
        <f t="shared" si="83"/>
        <v>未入力</v>
      </c>
      <c r="T514" s="72" t="str">
        <f t="shared" si="84"/>
        <v>未入力</v>
      </c>
    </row>
    <row r="515" spans="2:20" ht="23.55" hidden="1" customHeight="1" outlineLevel="5" x14ac:dyDescent="0.2">
      <c r="B515" s="16">
        <f t="shared" si="85"/>
        <v>505</v>
      </c>
      <c r="C515" s="57"/>
      <c r="D515" s="57"/>
      <c r="E515" s="58"/>
      <c r="F515" s="59"/>
      <c r="G515" s="60"/>
      <c r="H515" s="61"/>
      <c r="I515" s="26">
        <f t="shared" si="86"/>
        <v>0</v>
      </c>
      <c r="J515" s="61"/>
      <c r="K515" s="26">
        <f t="shared" si="87"/>
        <v>0</v>
      </c>
      <c r="L515" s="61"/>
      <c r="M515" s="26">
        <f t="shared" si="88"/>
        <v>0</v>
      </c>
      <c r="N515" s="28">
        <f t="shared" si="89"/>
        <v>0</v>
      </c>
      <c r="O515" s="28">
        <f t="shared" si="90"/>
        <v>0</v>
      </c>
      <c r="P515" s="64"/>
      <c r="Q515" s="66"/>
      <c r="R515" s="42" t="str">
        <f t="shared" si="91"/>
        <v/>
      </c>
      <c r="S515" s="72" t="str">
        <f t="shared" si="83"/>
        <v>未入力</v>
      </c>
      <c r="T515" s="72" t="str">
        <f t="shared" si="84"/>
        <v>未入力</v>
      </c>
    </row>
    <row r="516" spans="2:20" ht="23.55" hidden="1" customHeight="1" outlineLevel="5" x14ac:dyDescent="0.2">
      <c r="B516" s="16">
        <f t="shared" si="85"/>
        <v>506</v>
      </c>
      <c r="C516" s="57"/>
      <c r="D516" s="57"/>
      <c r="E516" s="58"/>
      <c r="F516" s="59"/>
      <c r="G516" s="60"/>
      <c r="H516" s="61"/>
      <c r="I516" s="26">
        <f t="shared" si="86"/>
        <v>0</v>
      </c>
      <c r="J516" s="61"/>
      <c r="K516" s="26">
        <f t="shared" si="87"/>
        <v>0</v>
      </c>
      <c r="L516" s="61"/>
      <c r="M516" s="26">
        <f t="shared" si="88"/>
        <v>0</v>
      </c>
      <c r="N516" s="28">
        <f t="shared" si="89"/>
        <v>0</v>
      </c>
      <c r="O516" s="28">
        <f t="shared" si="90"/>
        <v>0</v>
      </c>
      <c r="P516" s="64"/>
      <c r="Q516" s="66"/>
      <c r="R516" s="42" t="str">
        <f t="shared" si="91"/>
        <v/>
      </c>
      <c r="S516" s="72" t="str">
        <f t="shared" si="83"/>
        <v>未入力</v>
      </c>
      <c r="T516" s="72" t="str">
        <f t="shared" si="84"/>
        <v>未入力</v>
      </c>
    </row>
    <row r="517" spans="2:20" ht="23.55" hidden="1" customHeight="1" outlineLevel="5" x14ac:dyDescent="0.2">
      <c r="B517" s="16">
        <f t="shared" si="85"/>
        <v>507</v>
      </c>
      <c r="C517" s="57"/>
      <c r="D517" s="57"/>
      <c r="E517" s="58"/>
      <c r="F517" s="59"/>
      <c r="G517" s="60"/>
      <c r="H517" s="61"/>
      <c r="I517" s="26">
        <f t="shared" si="86"/>
        <v>0</v>
      </c>
      <c r="J517" s="61"/>
      <c r="K517" s="26">
        <f t="shared" si="87"/>
        <v>0</v>
      </c>
      <c r="L517" s="61"/>
      <c r="M517" s="26">
        <f t="shared" si="88"/>
        <v>0</v>
      </c>
      <c r="N517" s="28">
        <f t="shared" si="89"/>
        <v>0</v>
      </c>
      <c r="O517" s="28">
        <f t="shared" si="90"/>
        <v>0</v>
      </c>
      <c r="P517" s="64"/>
      <c r="Q517" s="66"/>
      <c r="R517" s="42" t="str">
        <f t="shared" si="91"/>
        <v/>
      </c>
      <c r="S517" s="72" t="str">
        <f t="shared" si="83"/>
        <v>未入力</v>
      </c>
      <c r="T517" s="72" t="str">
        <f t="shared" si="84"/>
        <v>未入力</v>
      </c>
    </row>
    <row r="518" spans="2:20" ht="23.55" hidden="1" customHeight="1" outlineLevel="5" x14ac:dyDescent="0.2">
      <c r="B518" s="16">
        <f t="shared" si="85"/>
        <v>508</v>
      </c>
      <c r="C518" s="57"/>
      <c r="D518" s="57"/>
      <c r="E518" s="58"/>
      <c r="F518" s="59"/>
      <c r="G518" s="60"/>
      <c r="H518" s="61"/>
      <c r="I518" s="26">
        <f t="shared" si="86"/>
        <v>0</v>
      </c>
      <c r="J518" s="61"/>
      <c r="K518" s="26">
        <f t="shared" si="87"/>
        <v>0</v>
      </c>
      <c r="L518" s="61"/>
      <c r="M518" s="26">
        <f t="shared" si="88"/>
        <v>0</v>
      </c>
      <c r="N518" s="28">
        <f t="shared" si="89"/>
        <v>0</v>
      </c>
      <c r="O518" s="28">
        <f t="shared" si="90"/>
        <v>0</v>
      </c>
      <c r="P518" s="64"/>
      <c r="Q518" s="66"/>
      <c r="R518" s="42" t="str">
        <f t="shared" si="91"/>
        <v/>
      </c>
      <c r="S518" s="72" t="str">
        <f t="shared" si="83"/>
        <v>未入力</v>
      </c>
      <c r="T518" s="72" t="str">
        <f t="shared" si="84"/>
        <v>未入力</v>
      </c>
    </row>
    <row r="519" spans="2:20" ht="23.55" hidden="1" customHeight="1" outlineLevel="5" x14ac:dyDescent="0.2">
      <c r="B519" s="16">
        <f t="shared" si="85"/>
        <v>509</v>
      </c>
      <c r="C519" s="57"/>
      <c r="D519" s="57"/>
      <c r="E519" s="58"/>
      <c r="F519" s="59"/>
      <c r="G519" s="60"/>
      <c r="H519" s="61"/>
      <c r="I519" s="26">
        <f t="shared" si="86"/>
        <v>0</v>
      </c>
      <c r="J519" s="61"/>
      <c r="K519" s="26">
        <f t="shared" si="87"/>
        <v>0</v>
      </c>
      <c r="L519" s="61"/>
      <c r="M519" s="26">
        <f t="shared" si="88"/>
        <v>0</v>
      </c>
      <c r="N519" s="28">
        <f t="shared" si="89"/>
        <v>0</v>
      </c>
      <c r="O519" s="28">
        <f t="shared" si="90"/>
        <v>0</v>
      </c>
      <c r="P519" s="64"/>
      <c r="Q519" s="66"/>
      <c r="R519" s="42" t="str">
        <f t="shared" si="91"/>
        <v/>
      </c>
      <c r="S519" s="72" t="str">
        <f t="shared" si="83"/>
        <v>未入力</v>
      </c>
      <c r="T519" s="72" t="str">
        <f t="shared" si="84"/>
        <v>未入力</v>
      </c>
    </row>
    <row r="520" spans="2:20" ht="23.55" hidden="1" customHeight="1" outlineLevel="5" x14ac:dyDescent="0.2">
      <c r="B520" s="16">
        <f t="shared" si="85"/>
        <v>510</v>
      </c>
      <c r="C520" s="57"/>
      <c r="D520" s="57"/>
      <c r="E520" s="58"/>
      <c r="F520" s="59"/>
      <c r="G520" s="60"/>
      <c r="H520" s="61"/>
      <c r="I520" s="26">
        <f t="shared" si="86"/>
        <v>0</v>
      </c>
      <c r="J520" s="61"/>
      <c r="K520" s="26">
        <f t="shared" si="87"/>
        <v>0</v>
      </c>
      <c r="L520" s="61"/>
      <c r="M520" s="26">
        <f t="shared" si="88"/>
        <v>0</v>
      </c>
      <c r="N520" s="28">
        <f t="shared" si="89"/>
        <v>0</v>
      </c>
      <c r="O520" s="28">
        <f t="shared" si="90"/>
        <v>0</v>
      </c>
      <c r="P520" s="64"/>
      <c r="Q520" s="66"/>
      <c r="R520" s="42" t="str">
        <f t="shared" si="91"/>
        <v/>
      </c>
      <c r="S520" s="72" t="str">
        <f t="shared" si="83"/>
        <v>未入力</v>
      </c>
      <c r="T520" s="72" t="str">
        <f t="shared" si="84"/>
        <v>未入力</v>
      </c>
    </row>
    <row r="521" spans="2:20" ht="23.55" hidden="1" customHeight="1" outlineLevel="5" x14ac:dyDescent="0.2">
      <c r="B521" s="16">
        <f t="shared" si="85"/>
        <v>511</v>
      </c>
      <c r="C521" s="57"/>
      <c r="D521" s="57"/>
      <c r="E521" s="58"/>
      <c r="F521" s="59"/>
      <c r="G521" s="60"/>
      <c r="H521" s="61"/>
      <c r="I521" s="26">
        <f t="shared" si="86"/>
        <v>0</v>
      </c>
      <c r="J521" s="61"/>
      <c r="K521" s="26">
        <f t="shared" si="87"/>
        <v>0</v>
      </c>
      <c r="L521" s="61"/>
      <c r="M521" s="26">
        <f t="shared" si="88"/>
        <v>0</v>
      </c>
      <c r="N521" s="28">
        <f t="shared" si="89"/>
        <v>0</v>
      </c>
      <c r="O521" s="28">
        <f t="shared" si="90"/>
        <v>0</v>
      </c>
      <c r="P521" s="64"/>
      <c r="Q521" s="66"/>
      <c r="R521" s="42" t="str">
        <f t="shared" si="91"/>
        <v/>
      </c>
      <c r="S521" s="72" t="str">
        <f t="shared" si="83"/>
        <v>未入力</v>
      </c>
      <c r="T521" s="72" t="str">
        <f t="shared" si="84"/>
        <v>未入力</v>
      </c>
    </row>
    <row r="522" spans="2:20" ht="23.55" hidden="1" customHeight="1" outlineLevel="5" x14ac:dyDescent="0.2">
      <c r="B522" s="16">
        <f t="shared" si="85"/>
        <v>512</v>
      </c>
      <c r="C522" s="57"/>
      <c r="D522" s="57"/>
      <c r="E522" s="58"/>
      <c r="F522" s="59"/>
      <c r="G522" s="60"/>
      <c r="H522" s="61"/>
      <c r="I522" s="26">
        <f t="shared" si="86"/>
        <v>0</v>
      </c>
      <c r="J522" s="61"/>
      <c r="K522" s="26">
        <f t="shared" si="87"/>
        <v>0</v>
      </c>
      <c r="L522" s="61"/>
      <c r="M522" s="26">
        <f t="shared" si="88"/>
        <v>0</v>
      </c>
      <c r="N522" s="28">
        <f t="shared" si="89"/>
        <v>0</v>
      </c>
      <c r="O522" s="28">
        <f t="shared" si="90"/>
        <v>0</v>
      </c>
      <c r="P522" s="64"/>
      <c r="Q522" s="66"/>
      <c r="R522" s="42" t="str">
        <f t="shared" si="91"/>
        <v/>
      </c>
      <c r="S522" s="72" t="str">
        <f t="shared" si="83"/>
        <v>未入力</v>
      </c>
      <c r="T522" s="72" t="str">
        <f t="shared" si="84"/>
        <v>未入力</v>
      </c>
    </row>
    <row r="523" spans="2:20" ht="23.55" hidden="1" customHeight="1" outlineLevel="5" x14ac:dyDescent="0.2">
      <c r="B523" s="16">
        <f t="shared" si="85"/>
        <v>513</v>
      </c>
      <c r="C523" s="57"/>
      <c r="D523" s="57"/>
      <c r="E523" s="58"/>
      <c r="F523" s="59"/>
      <c r="G523" s="60"/>
      <c r="H523" s="61"/>
      <c r="I523" s="26">
        <f t="shared" si="86"/>
        <v>0</v>
      </c>
      <c r="J523" s="61"/>
      <c r="K523" s="26">
        <f t="shared" si="87"/>
        <v>0</v>
      </c>
      <c r="L523" s="61"/>
      <c r="M523" s="26">
        <f t="shared" si="88"/>
        <v>0</v>
      </c>
      <c r="N523" s="28">
        <f t="shared" si="89"/>
        <v>0</v>
      </c>
      <c r="O523" s="28">
        <f t="shared" si="90"/>
        <v>0</v>
      </c>
      <c r="P523" s="64"/>
      <c r="Q523" s="66"/>
      <c r="R523" s="42" t="str">
        <f t="shared" si="91"/>
        <v/>
      </c>
      <c r="S523" s="72" t="str">
        <f t="shared" ref="S523:S586" si="92">IF(R523="","未入力",IF(COUNTIF(R:R,R523)&gt;1,"重複あり","重複なし"))</f>
        <v>未入力</v>
      </c>
      <c r="T523" s="72" t="str">
        <f t="shared" ref="T523:T586" si="93">IF(P523="","未入力",IF(AND($R$5&lt;=P523,P523&lt;=$R$6),"期間内","期間外"))</f>
        <v>未入力</v>
      </c>
    </row>
    <row r="524" spans="2:20" ht="23.55" hidden="1" customHeight="1" outlineLevel="5" x14ac:dyDescent="0.2">
      <c r="B524" s="16">
        <f t="shared" si="85"/>
        <v>514</v>
      </c>
      <c r="C524" s="57"/>
      <c r="D524" s="57"/>
      <c r="E524" s="58"/>
      <c r="F524" s="59"/>
      <c r="G524" s="60"/>
      <c r="H524" s="61"/>
      <c r="I524" s="26">
        <f t="shared" si="86"/>
        <v>0</v>
      </c>
      <c r="J524" s="61"/>
      <c r="K524" s="26">
        <f t="shared" si="87"/>
        <v>0</v>
      </c>
      <c r="L524" s="61"/>
      <c r="M524" s="26">
        <f t="shared" si="88"/>
        <v>0</v>
      </c>
      <c r="N524" s="28">
        <f t="shared" si="89"/>
        <v>0</v>
      </c>
      <c r="O524" s="28">
        <f t="shared" si="90"/>
        <v>0</v>
      </c>
      <c r="P524" s="64"/>
      <c r="Q524" s="66"/>
      <c r="R524" s="42" t="str">
        <f t="shared" si="91"/>
        <v/>
      </c>
      <c r="S524" s="72" t="str">
        <f t="shared" si="92"/>
        <v>未入力</v>
      </c>
      <c r="T524" s="72" t="str">
        <f t="shared" si="93"/>
        <v>未入力</v>
      </c>
    </row>
    <row r="525" spans="2:20" ht="23.55" hidden="1" customHeight="1" outlineLevel="5" x14ac:dyDescent="0.2">
      <c r="B525" s="16">
        <f t="shared" si="85"/>
        <v>515</v>
      </c>
      <c r="C525" s="57"/>
      <c r="D525" s="57"/>
      <c r="E525" s="58"/>
      <c r="F525" s="59"/>
      <c r="G525" s="60"/>
      <c r="H525" s="61"/>
      <c r="I525" s="26">
        <f t="shared" si="86"/>
        <v>0</v>
      </c>
      <c r="J525" s="61"/>
      <c r="K525" s="26">
        <f t="shared" si="87"/>
        <v>0</v>
      </c>
      <c r="L525" s="61"/>
      <c r="M525" s="26">
        <f t="shared" si="88"/>
        <v>0</v>
      </c>
      <c r="N525" s="28">
        <f t="shared" si="89"/>
        <v>0</v>
      </c>
      <c r="O525" s="28">
        <f t="shared" si="90"/>
        <v>0</v>
      </c>
      <c r="P525" s="64"/>
      <c r="Q525" s="66"/>
      <c r="R525" s="42" t="str">
        <f t="shared" si="91"/>
        <v/>
      </c>
      <c r="S525" s="72" t="str">
        <f t="shared" si="92"/>
        <v>未入力</v>
      </c>
      <c r="T525" s="72" t="str">
        <f t="shared" si="93"/>
        <v>未入力</v>
      </c>
    </row>
    <row r="526" spans="2:20" ht="23.55" hidden="1" customHeight="1" outlineLevel="5" x14ac:dyDescent="0.2">
      <c r="B526" s="16">
        <f t="shared" ref="B526:B589" si="94">+B525+1</f>
        <v>516</v>
      </c>
      <c r="C526" s="57"/>
      <c r="D526" s="57"/>
      <c r="E526" s="58"/>
      <c r="F526" s="59"/>
      <c r="G526" s="60"/>
      <c r="H526" s="61"/>
      <c r="I526" s="26">
        <f t="shared" si="86"/>
        <v>0</v>
      </c>
      <c r="J526" s="61"/>
      <c r="K526" s="26">
        <f t="shared" si="87"/>
        <v>0</v>
      </c>
      <c r="L526" s="61"/>
      <c r="M526" s="26">
        <f t="shared" si="88"/>
        <v>0</v>
      </c>
      <c r="N526" s="28">
        <f t="shared" si="89"/>
        <v>0</v>
      </c>
      <c r="O526" s="28">
        <f t="shared" si="90"/>
        <v>0</v>
      </c>
      <c r="P526" s="64"/>
      <c r="Q526" s="66"/>
      <c r="R526" s="42" t="str">
        <f t="shared" si="91"/>
        <v/>
      </c>
      <c r="S526" s="72" t="str">
        <f t="shared" si="92"/>
        <v>未入力</v>
      </c>
      <c r="T526" s="72" t="str">
        <f t="shared" si="93"/>
        <v>未入力</v>
      </c>
    </row>
    <row r="527" spans="2:20" ht="23.55" hidden="1" customHeight="1" outlineLevel="5" x14ac:dyDescent="0.2">
      <c r="B527" s="16">
        <f t="shared" si="94"/>
        <v>517</v>
      </c>
      <c r="C527" s="57"/>
      <c r="D527" s="57"/>
      <c r="E527" s="58"/>
      <c r="F527" s="59"/>
      <c r="G527" s="60"/>
      <c r="H527" s="61"/>
      <c r="I527" s="26">
        <f t="shared" si="86"/>
        <v>0</v>
      </c>
      <c r="J527" s="61"/>
      <c r="K527" s="26">
        <f t="shared" si="87"/>
        <v>0</v>
      </c>
      <c r="L527" s="61"/>
      <c r="M527" s="26">
        <f t="shared" si="88"/>
        <v>0</v>
      </c>
      <c r="N527" s="28">
        <f t="shared" si="89"/>
        <v>0</v>
      </c>
      <c r="O527" s="28">
        <f t="shared" si="90"/>
        <v>0</v>
      </c>
      <c r="P527" s="64"/>
      <c r="Q527" s="66"/>
      <c r="R527" s="42" t="str">
        <f t="shared" si="91"/>
        <v/>
      </c>
      <c r="S527" s="72" t="str">
        <f t="shared" si="92"/>
        <v>未入力</v>
      </c>
      <c r="T527" s="72" t="str">
        <f t="shared" si="93"/>
        <v>未入力</v>
      </c>
    </row>
    <row r="528" spans="2:20" ht="23.55" hidden="1" customHeight="1" outlineLevel="5" x14ac:dyDescent="0.2">
      <c r="B528" s="16">
        <f t="shared" si="94"/>
        <v>518</v>
      </c>
      <c r="C528" s="57"/>
      <c r="D528" s="57"/>
      <c r="E528" s="58"/>
      <c r="F528" s="59"/>
      <c r="G528" s="60"/>
      <c r="H528" s="61"/>
      <c r="I528" s="26">
        <f t="shared" si="86"/>
        <v>0</v>
      </c>
      <c r="J528" s="61"/>
      <c r="K528" s="26">
        <f t="shared" si="87"/>
        <v>0</v>
      </c>
      <c r="L528" s="61"/>
      <c r="M528" s="26">
        <f t="shared" si="88"/>
        <v>0</v>
      </c>
      <c r="N528" s="28">
        <f t="shared" si="89"/>
        <v>0</v>
      </c>
      <c r="O528" s="28">
        <f t="shared" si="90"/>
        <v>0</v>
      </c>
      <c r="P528" s="64"/>
      <c r="Q528" s="66"/>
      <c r="R528" s="42" t="str">
        <f t="shared" si="91"/>
        <v/>
      </c>
      <c r="S528" s="72" t="str">
        <f t="shared" si="92"/>
        <v>未入力</v>
      </c>
      <c r="T528" s="72" t="str">
        <f t="shared" si="93"/>
        <v>未入力</v>
      </c>
    </row>
    <row r="529" spans="2:20" ht="23.55" hidden="1" customHeight="1" outlineLevel="5" x14ac:dyDescent="0.2">
      <c r="B529" s="16">
        <f t="shared" si="94"/>
        <v>519</v>
      </c>
      <c r="C529" s="57"/>
      <c r="D529" s="57"/>
      <c r="E529" s="58"/>
      <c r="F529" s="59"/>
      <c r="G529" s="60"/>
      <c r="H529" s="61"/>
      <c r="I529" s="26">
        <f t="shared" si="86"/>
        <v>0</v>
      </c>
      <c r="J529" s="61"/>
      <c r="K529" s="26">
        <f t="shared" si="87"/>
        <v>0</v>
      </c>
      <c r="L529" s="61"/>
      <c r="M529" s="26">
        <f t="shared" si="88"/>
        <v>0</v>
      </c>
      <c r="N529" s="28">
        <f t="shared" si="89"/>
        <v>0</v>
      </c>
      <c r="O529" s="28">
        <f t="shared" si="90"/>
        <v>0</v>
      </c>
      <c r="P529" s="64"/>
      <c r="Q529" s="66"/>
      <c r="R529" s="42" t="str">
        <f t="shared" si="91"/>
        <v/>
      </c>
      <c r="S529" s="72" t="str">
        <f t="shared" si="92"/>
        <v>未入力</v>
      </c>
      <c r="T529" s="72" t="str">
        <f t="shared" si="93"/>
        <v>未入力</v>
      </c>
    </row>
    <row r="530" spans="2:20" ht="23.55" hidden="1" customHeight="1" outlineLevel="5" x14ac:dyDescent="0.2">
      <c r="B530" s="16">
        <f t="shared" si="94"/>
        <v>520</v>
      </c>
      <c r="C530" s="57"/>
      <c r="D530" s="57"/>
      <c r="E530" s="58"/>
      <c r="F530" s="59"/>
      <c r="G530" s="60"/>
      <c r="H530" s="61"/>
      <c r="I530" s="26">
        <f t="shared" si="86"/>
        <v>0</v>
      </c>
      <c r="J530" s="61"/>
      <c r="K530" s="26">
        <f t="shared" si="87"/>
        <v>0</v>
      </c>
      <c r="L530" s="61"/>
      <c r="M530" s="26">
        <f t="shared" si="88"/>
        <v>0</v>
      </c>
      <c r="N530" s="28">
        <f t="shared" si="89"/>
        <v>0</v>
      </c>
      <c r="O530" s="28">
        <f t="shared" si="90"/>
        <v>0</v>
      </c>
      <c r="P530" s="64"/>
      <c r="Q530" s="66"/>
      <c r="R530" s="42" t="str">
        <f t="shared" si="91"/>
        <v/>
      </c>
      <c r="S530" s="72" t="str">
        <f t="shared" si="92"/>
        <v>未入力</v>
      </c>
      <c r="T530" s="72" t="str">
        <f t="shared" si="93"/>
        <v>未入力</v>
      </c>
    </row>
    <row r="531" spans="2:20" ht="23.55" hidden="1" customHeight="1" outlineLevel="5" x14ac:dyDescent="0.2">
      <c r="B531" s="16">
        <f t="shared" si="94"/>
        <v>521</v>
      </c>
      <c r="C531" s="57"/>
      <c r="D531" s="57"/>
      <c r="E531" s="58"/>
      <c r="F531" s="59"/>
      <c r="G531" s="60"/>
      <c r="H531" s="61"/>
      <c r="I531" s="26">
        <f t="shared" si="86"/>
        <v>0</v>
      </c>
      <c r="J531" s="61"/>
      <c r="K531" s="26">
        <f t="shared" si="87"/>
        <v>0</v>
      </c>
      <c r="L531" s="61"/>
      <c r="M531" s="26">
        <f t="shared" si="88"/>
        <v>0</v>
      </c>
      <c r="N531" s="28">
        <f t="shared" si="89"/>
        <v>0</v>
      </c>
      <c r="O531" s="28">
        <f t="shared" si="90"/>
        <v>0</v>
      </c>
      <c r="P531" s="64"/>
      <c r="Q531" s="66"/>
      <c r="R531" s="42" t="str">
        <f t="shared" si="91"/>
        <v/>
      </c>
      <c r="S531" s="72" t="str">
        <f t="shared" si="92"/>
        <v>未入力</v>
      </c>
      <c r="T531" s="72" t="str">
        <f t="shared" si="93"/>
        <v>未入力</v>
      </c>
    </row>
    <row r="532" spans="2:20" ht="23.55" hidden="1" customHeight="1" outlineLevel="5" x14ac:dyDescent="0.2">
      <c r="B532" s="16">
        <f t="shared" si="94"/>
        <v>522</v>
      </c>
      <c r="C532" s="57"/>
      <c r="D532" s="57"/>
      <c r="E532" s="58"/>
      <c r="F532" s="59"/>
      <c r="G532" s="60"/>
      <c r="H532" s="61"/>
      <c r="I532" s="26">
        <f t="shared" si="86"/>
        <v>0</v>
      </c>
      <c r="J532" s="61"/>
      <c r="K532" s="26">
        <f t="shared" si="87"/>
        <v>0</v>
      </c>
      <c r="L532" s="61"/>
      <c r="M532" s="26">
        <f t="shared" si="88"/>
        <v>0</v>
      </c>
      <c r="N532" s="28">
        <f t="shared" si="89"/>
        <v>0</v>
      </c>
      <c r="O532" s="28">
        <f t="shared" si="90"/>
        <v>0</v>
      </c>
      <c r="P532" s="64"/>
      <c r="Q532" s="66"/>
      <c r="R532" s="42" t="str">
        <f t="shared" si="91"/>
        <v/>
      </c>
      <c r="S532" s="72" t="str">
        <f t="shared" si="92"/>
        <v>未入力</v>
      </c>
      <c r="T532" s="72" t="str">
        <f t="shared" si="93"/>
        <v>未入力</v>
      </c>
    </row>
    <row r="533" spans="2:20" ht="23.55" hidden="1" customHeight="1" outlineLevel="5" x14ac:dyDescent="0.2">
      <c r="B533" s="16">
        <f t="shared" si="94"/>
        <v>523</v>
      </c>
      <c r="C533" s="57"/>
      <c r="D533" s="57"/>
      <c r="E533" s="58"/>
      <c r="F533" s="59"/>
      <c r="G533" s="60"/>
      <c r="H533" s="61"/>
      <c r="I533" s="26">
        <f t="shared" si="86"/>
        <v>0</v>
      </c>
      <c r="J533" s="61"/>
      <c r="K533" s="26">
        <f t="shared" si="87"/>
        <v>0</v>
      </c>
      <c r="L533" s="61"/>
      <c r="M533" s="26">
        <f t="shared" si="88"/>
        <v>0</v>
      </c>
      <c r="N533" s="28">
        <f t="shared" si="89"/>
        <v>0</v>
      </c>
      <c r="O533" s="28">
        <f t="shared" si="90"/>
        <v>0</v>
      </c>
      <c r="P533" s="64"/>
      <c r="Q533" s="66"/>
      <c r="R533" s="42" t="str">
        <f t="shared" si="91"/>
        <v/>
      </c>
      <c r="S533" s="72" t="str">
        <f t="shared" si="92"/>
        <v>未入力</v>
      </c>
      <c r="T533" s="72" t="str">
        <f t="shared" si="93"/>
        <v>未入力</v>
      </c>
    </row>
    <row r="534" spans="2:20" ht="23.55" hidden="1" customHeight="1" outlineLevel="5" x14ac:dyDescent="0.2">
      <c r="B534" s="16">
        <f t="shared" si="94"/>
        <v>524</v>
      </c>
      <c r="C534" s="57"/>
      <c r="D534" s="57"/>
      <c r="E534" s="58"/>
      <c r="F534" s="59"/>
      <c r="G534" s="60"/>
      <c r="H534" s="61"/>
      <c r="I534" s="26">
        <f t="shared" si="86"/>
        <v>0</v>
      </c>
      <c r="J534" s="61"/>
      <c r="K534" s="26">
        <f t="shared" si="87"/>
        <v>0</v>
      </c>
      <c r="L534" s="61"/>
      <c r="M534" s="26">
        <f t="shared" si="88"/>
        <v>0</v>
      </c>
      <c r="N534" s="28">
        <f t="shared" si="89"/>
        <v>0</v>
      </c>
      <c r="O534" s="28">
        <f t="shared" si="90"/>
        <v>0</v>
      </c>
      <c r="P534" s="64"/>
      <c r="Q534" s="66"/>
      <c r="R534" s="42" t="str">
        <f t="shared" si="91"/>
        <v/>
      </c>
      <c r="S534" s="72" t="str">
        <f t="shared" si="92"/>
        <v>未入力</v>
      </c>
      <c r="T534" s="72" t="str">
        <f t="shared" si="93"/>
        <v>未入力</v>
      </c>
    </row>
    <row r="535" spans="2:20" ht="23.55" hidden="1" customHeight="1" outlineLevel="5" x14ac:dyDescent="0.2">
      <c r="B535" s="16">
        <f t="shared" si="94"/>
        <v>525</v>
      </c>
      <c r="C535" s="57"/>
      <c r="D535" s="57"/>
      <c r="E535" s="58"/>
      <c r="F535" s="59"/>
      <c r="G535" s="60"/>
      <c r="H535" s="61"/>
      <c r="I535" s="26">
        <f t="shared" si="86"/>
        <v>0</v>
      </c>
      <c r="J535" s="61"/>
      <c r="K535" s="26">
        <f t="shared" si="87"/>
        <v>0</v>
      </c>
      <c r="L535" s="61"/>
      <c r="M535" s="26">
        <f t="shared" si="88"/>
        <v>0</v>
      </c>
      <c r="N535" s="28">
        <f t="shared" si="89"/>
        <v>0</v>
      </c>
      <c r="O535" s="28">
        <f t="shared" si="90"/>
        <v>0</v>
      </c>
      <c r="P535" s="64"/>
      <c r="Q535" s="66"/>
      <c r="R535" s="42" t="str">
        <f t="shared" si="91"/>
        <v/>
      </c>
      <c r="S535" s="72" t="str">
        <f t="shared" si="92"/>
        <v>未入力</v>
      </c>
      <c r="T535" s="72" t="str">
        <f t="shared" si="93"/>
        <v>未入力</v>
      </c>
    </row>
    <row r="536" spans="2:20" ht="23.55" hidden="1" customHeight="1" outlineLevel="5" x14ac:dyDescent="0.2">
      <c r="B536" s="16">
        <f t="shared" si="94"/>
        <v>526</v>
      </c>
      <c r="C536" s="57"/>
      <c r="D536" s="57"/>
      <c r="E536" s="58"/>
      <c r="F536" s="59"/>
      <c r="G536" s="60"/>
      <c r="H536" s="61"/>
      <c r="I536" s="26">
        <f t="shared" si="86"/>
        <v>0</v>
      </c>
      <c r="J536" s="61"/>
      <c r="K536" s="26">
        <f t="shared" si="87"/>
        <v>0</v>
      </c>
      <c r="L536" s="61"/>
      <c r="M536" s="26">
        <f t="shared" si="88"/>
        <v>0</v>
      </c>
      <c r="N536" s="28">
        <f t="shared" si="89"/>
        <v>0</v>
      </c>
      <c r="O536" s="28">
        <f t="shared" si="90"/>
        <v>0</v>
      </c>
      <c r="P536" s="64"/>
      <c r="Q536" s="66"/>
      <c r="R536" s="42" t="str">
        <f t="shared" si="91"/>
        <v/>
      </c>
      <c r="S536" s="72" t="str">
        <f t="shared" si="92"/>
        <v>未入力</v>
      </c>
      <c r="T536" s="72" t="str">
        <f t="shared" si="93"/>
        <v>未入力</v>
      </c>
    </row>
    <row r="537" spans="2:20" ht="23.55" hidden="1" customHeight="1" outlineLevel="5" x14ac:dyDescent="0.2">
      <c r="B537" s="16">
        <f t="shared" si="94"/>
        <v>527</v>
      </c>
      <c r="C537" s="57"/>
      <c r="D537" s="57"/>
      <c r="E537" s="58"/>
      <c r="F537" s="59"/>
      <c r="G537" s="60"/>
      <c r="H537" s="61"/>
      <c r="I537" s="26">
        <f t="shared" si="86"/>
        <v>0</v>
      </c>
      <c r="J537" s="61"/>
      <c r="K537" s="26">
        <f t="shared" si="87"/>
        <v>0</v>
      </c>
      <c r="L537" s="61"/>
      <c r="M537" s="26">
        <f t="shared" si="88"/>
        <v>0</v>
      </c>
      <c r="N537" s="28">
        <f t="shared" si="89"/>
        <v>0</v>
      </c>
      <c r="O537" s="28">
        <f t="shared" si="90"/>
        <v>0</v>
      </c>
      <c r="P537" s="64"/>
      <c r="Q537" s="66"/>
      <c r="R537" s="42" t="str">
        <f t="shared" si="91"/>
        <v/>
      </c>
      <c r="S537" s="72" t="str">
        <f t="shared" si="92"/>
        <v>未入力</v>
      </c>
      <c r="T537" s="72" t="str">
        <f t="shared" si="93"/>
        <v>未入力</v>
      </c>
    </row>
    <row r="538" spans="2:20" ht="23.55" hidden="1" customHeight="1" outlineLevel="5" x14ac:dyDescent="0.2">
      <c r="B538" s="16">
        <f t="shared" si="94"/>
        <v>528</v>
      </c>
      <c r="C538" s="57"/>
      <c r="D538" s="57"/>
      <c r="E538" s="58"/>
      <c r="F538" s="59"/>
      <c r="G538" s="60"/>
      <c r="H538" s="61"/>
      <c r="I538" s="26">
        <f t="shared" si="86"/>
        <v>0</v>
      </c>
      <c r="J538" s="61"/>
      <c r="K538" s="26">
        <f t="shared" si="87"/>
        <v>0</v>
      </c>
      <c r="L538" s="61"/>
      <c r="M538" s="26">
        <f t="shared" si="88"/>
        <v>0</v>
      </c>
      <c r="N538" s="28">
        <f t="shared" si="89"/>
        <v>0</v>
      </c>
      <c r="O538" s="28">
        <f t="shared" si="90"/>
        <v>0</v>
      </c>
      <c r="P538" s="64"/>
      <c r="Q538" s="66"/>
      <c r="R538" s="42" t="str">
        <f t="shared" si="91"/>
        <v/>
      </c>
      <c r="S538" s="72" t="str">
        <f t="shared" si="92"/>
        <v>未入力</v>
      </c>
      <c r="T538" s="72" t="str">
        <f t="shared" si="93"/>
        <v>未入力</v>
      </c>
    </row>
    <row r="539" spans="2:20" ht="23.55" hidden="1" customHeight="1" outlineLevel="5" x14ac:dyDescent="0.2">
      <c r="B539" s="16">
        <f t="shared" si="94"/>
        <v>529</v>
      </c>
      <c r="C539" s="57"/>
      <c r="D539" s="57"/>
      <c r="E539" s="58"/>
      <c r="F539" s="59"/>
      <c r="G539" s="60"/>
      <c r="H539" s="61"/>
      <c r="I539" s="26">
        <f t="shared" si="86"/>
        <v>0</v>
      </c>
      <c r="J539" s="61"/>
      <c r="K539" s="26">
        <f t="shared" si="87"/>
        <v>0</v>
      </c>
      <c r="L539" s="61"/>
      <c r="M539" s="26">
        <f t="shared" si="88"/>
        <v>0</v>
      </c>
      <c r="N539" s="28">
        <f t="shared" si="89"/>
        <v>0</v>
      </c>
      <c r="O539" s="28">
        <f t="shared" si="90"/>
        <v>0</v>
      </c>
      <c r="P539" s="64"/>
      <c r="Q539" s="66"/>
      <c r="R539" s="42" t="str">
        <f t="shared" si="91"/>
        <v/>
      </c>
      <c r="S539" s="72" t="str">
        <f t="shared" si="92"/>
        <v>未入力</v>
      </c>
      <c r="T539" s="72" t="str">
        <f t="shared" si="93"/>
        <v>未入力</v>
      </c>
    </row>
    <row r="540" spans="2:20" ht="23.55" hidden="1" customHeight="1" outlineLevel="5" x14ac:dyDescent="0.2">
      <c r="B540" s="16">
        <f t="shared" si="94"/>
        <v>530</v>
      </c>
      <c r="C540" s="57"/>
      <c r="D540" s="57"/>
      <c r="E540" s="58"/>
      <c r="F540" s="59"/>
      <c r="G540" s="60"/>
      <c r="H540" s="61"/>
      <c r="I540" s="26">
        <f t="shared" si="86"/>
        <v>0</v>
      </c>
      <c r="J540" s="61"/>
      <c r="K540" s="26">
        <f t="shared" si="87"/>
        <v>0</v>
      </c>
      <c r="L540" s="61"/>
      <c r="M540" s="26">
        <f t="shared" si="88"/>
        <v>0</v>
      </c>
      <c r="N540" s="28">
        <f t="shared" si="89"/>
        <v>0</v>
      </c>
      <c r="O540" s="28">
        <f t="shared" si="90"/>
        <v>0</v>
      </c>
      <c r="P540" s="64"/>
      <c r="Q540" s="66"/>
      <c r="R540" s="42" t="str">
        <f t="shared" si="91"/>
        <v/>
      </c>
      <c r="S540" s="72" t="str">
        <f t="shared" si="92"/>
        <v>未入力</v>
      </c>
      <c r="T540" s="72" t="str">
        <f t="shared" si="93"/>
        <v>未入力</v>
      </c>
    </row>
    <row r="541" spans="2:20" ht="23.55" hidden="1" customHeight="1" outlineLevel="5" x14ac:dyDescent="0.2">
      <c r="B541" s="16">
        <f t="shared" si="94"/>
        <v>531</v>
      </c>
      <c r="C541" s="57"/>
      <c r="D541" s="57"/>
      <c r="E541" s="58"/>
      <c r="F541" s="59"/>
      <c r="G541" s="60"/>
      <c r="H541" s="61"/>
      <c r="I541" s="26">
        <f t="shared" si="86"/>
        <v>0</v>
      </c>
      <c r="J541" s="61"/>
      <c r="K541" s="26">
        <f t="shared" si="87"/>
        <v>0</v>
      </c>
      <c r="L541" s="61"/>
      <c r="M541" s="26">
        <f t="shared" si="88"/>
        <v>0</v>
      </c>
      <c r="N541" s="28">
        <f t="shared" si="89"/>
        <v>0</v>
      </c>
      <c r="O541" s="28">
        <f t="shared" si="90"/>
        <v>0</v>
      </c>
      <c r="P541" s="64"/>
      <c r="Q541" s="66"/>
      <c r="R541" s="42" t="str">
        <f t="shared" si="91"/>
        <v/>
      </c>
      <c r="S541" s="72" t="str">
        <f t="shared" si="92"/>
        <v>未入力</v>
      </c>
      <c r="T541" s="72" t="str">
        <f t="shared" si="93"/>
        <v>未入力</v>
      </c>
    </row>
    <row r="542" spans="2:20" ht="23.55" hidden="1" customHeight="1" outlineLevel="5" x14ac:dyDescent="0.2">
      <c r="B542" s="16">
        <f t="shared" si="94"/>
        <v>532</v>
      </c>
      <c r="C542" s="57"/>
      <c r="D542" s="57"/>
      <c r="E542" s="58"/>
      <c r="F542" s="59"/>
      <c r="G542" s="60"/>
      <c r="H542" s="61"/>
      <c r="I542" s="26">
        <f t="shared" si="86"/>
        <v>0</v>
      </c>
      <c r="J542" s="61"/>
      <c r="K542" s="26">
        <f t="shared" si="87"/>
        <v>0</v>
      </c>
      <c r="L542" s="61"/>
      <c r="M542" s="26">
        <f t="shared" si="88"/>
        <v>0</v>
      </c>
      <c r="N542" s="28">
        <f t="shared" si="89"/>
        <v>0</v>
      </c>
      <c r="O542" s="28">
        <f t="shared" si="90"/>
        <v>0</v>
      </c>
      <c r="P542" s="64"/>
      <c r="Q542" s="66"/>
      <c r="R542" s="42" t="str">
        <f t="shared" si="91"/>
        <v/>
      </c>
      <c r="S542" s="72" t="str">
        <f t="shared" si="92"/>
        <v>未入力</v>
      </c>
      <c r="T542" s="72" t="str">
        <f t="shared" si="93"/>
        <v>未入力</v>
      </c>
    </row>
    <row r="543" spans="2:20" ht="23.55" hidden="1" customHeight="1" outlineLevel="5" x14ac:dyDescent="0.2">
      <c r="B543" s="16">
        <f t="shared" si="94"/>
        <v>533</v>
      </c>
      <c r="C543" s="57"/>
      <c r="D543" s="57"/>
      <c r="E543" s="58"/>
      <c r="F543" s="59"/>
      <c r="G543" s="60"/>
      <c r="H543" s="61"/>
      <c r="I543" s="26">
        <f t="shared" si="86"/>
        <v>0</v>
      </c>
      <c r="J543" s="61"/>
      <c r="K543" s="26">
        <f t="shared" si="87"/>
        <v>0</v>
      </c>
      <c r="L543" s="61"/>
      <c r="M543" s="26">
        <f t="shared" si="88"/>
        <v>0</v>
      </c>
      <c r="N543" s="28">
        <f t="shared" si="89"/>
        <v>0</v>
      </c>
      <c r="O543" s="28">
        <f t="shared" si="90"/>
        <v>0</v>
      </c>
      <c r="P543" s="64"/>
      <c r="Q543" s="66"/>
      <c r="R543" s="42" t="str">
        <f t="shared" si="91"/>
        <v/>
      </c>
      <c r="S543" s="72" t="str">
        <f t="shared" si="92"/>
        <v>未入力</v>
      </c>
      <c r="T543" s="72" t="str">
        <f t="shared" si="93"/>
        <v>未入力</v>
      </c>
    </row>
    <row r="544" spans="2:20" ht="23.55" hidden="1" customHeight="1" outlineLevel="5" x14ac:dyDescent="0.2">
      <c r="B544" s="16">
        <f t="shared" si="94"/>
        <v>534</v>
      </c>
      <c r="C544" s="57"/>
      <c r="D544" s="57"/>
      <c r="E544" s="58"/>
      <c r="F544" s="59"/>
      <c r="G544" s="60"/>
      <c r="H544" s="61"/>
      <c r="I544" s="26">
        <f t="shared" si="86"/>
        <v>0</v>
      </c>
      <c r="J544" s="61"/>
      <c r="K544" s="26">
        <f t="shared" si="87"/>
        <v>0</v>
      </c>
      <c r="L544" s="61"/>
      <c r="M544" s="26">
        <f t="shared" si="88"/>
        <v>0</v>
      </c>
      <c r="N544" s="28">
        <f t="shared" si="89"/>
        <v>0</v>
      </c>
      <c r="O544" s="28">
        <f t="shared" si="90"/>
        <v>0</v>
      </c>
      <c r="P544" s="64"/>
      <c r="Q544" s="66"/>
      <c r="R544" s="42" t="str">
        <f t="shared" si="91"/>
        <v/>
      </c>
      <c r="S544" s="72" t="str">
        <f t="shared" si="92"/>
        <v>未入力</v>
      </c>
      <c r="T544" s="72" t="str">
        <f t="shared" si="93"/>
        <v>未入力</v>
      </c>
    </row>
    <row r="545" spans="2:20" ht="23.55" hidden="1" customHeight="1" outlineLevel="5" x14ac:dyDescent="0.2">
      <c r="B545" s="16">
        <f t="shared" si="94"/>
        <v>535</v>
      </c>
      <c r="C545" s="57"/>
      <c r="D545" s="57"/>
      <c r="E545" s="58"/>
      <c r="F545" s="59"/>
      <c r="G545" s="60"/>
      <c r="H545" s="61"/>
      <c r="I545" s="26">
        <f t="shared" si="86"/>
        <v>0</v>
      </c>
      <c r="J545" s="61"/>
      <c r="K545" s="26">
        <f t="shared" si="87"/>
        <v>0</v>
      </c>
      <c r="L545" s="61"/>
      <c r="M545" s="26">
        <f t="shared" si="88"/>
        <v>0</v>
      </c>
      <c r="N545" s="28">
        <f t="shared" si="89"/>
        <v>0</v>
      </c>
      <c r="O545" s="28">
        <f t="shared" si="90"/>
        <v>0</v>
      </c>
      <c r="P545" s="64"/>
      <c r="Q545" s="66"/>
      <c r="R545" s="42" t="str">
        <f t="shared" si="91"/>
        <v/>
      </c>
      <c r="S545" s="72" t="str">
        <f t="shared" si="92"/>
        <v>未入力</v>
      </c>
      <c r="T545" s="72" t="str">
        <f t="shared" si="93"/>
        <v>未入力</v>
      </c>
    </row>
    <row r="546" spans="2:20" ht="23.55" hidden="1" customHeight="1" outlineLevel="5" x14ac:dyDescent="0.2">
      <c r="B546" s="16">
        <f t="shared" si="94"/>
        <v>536</v>
      </c>
      <c r="C546" s="57"/>
      <c r="D546" s="57"/>
      <c r="E546" s="58"/>
      <c r="F546" s="59"/>
      <c r="G546" s="60"/>
      <c r="H546" s="61"/>
      <c r="I546" s="26">
        <f t="shared" si="86"/>
        <v>0</v>
      </c>
      <c r="J546" s="61"/>
      <c r="K546" s="26">
        <f t="shared" si="87"/>
        <v>0</v>
      </c>
      <c r="L546" s="61"/>
      <c r="M546" s="26">
        <f t="shared" si="88"/>
        <v>0</v>
      </c>
      <c r="N546" s="28">
        <f t="shared" si="89"/>
        <v>0</v>
      </c>
      <c r="O546" s="28">
        <f t="shared" si="90"/>
        <v>0</v>
      </c>
      <c r="P546" s="64"/>
      <c r="Q546" s="66"/>
      <c r="R546" s="42" t="str">
        <f t="shared" si="91"/>
        <v/>
      </c>
      <c r="S546" s="72" t="str">
        <f t="shared" si="92"/>
        <v>未入力</v>
      </c>
      <c r="T546" s="72" t="str">
        <f t="shared" si="93"/>
        <v>未入力</v>
      </c>
    </row>
    <row r="547" spans="2:20" ht="23.55" hidden="1" customHeight="1" outlineLevel="5" x14ac:dyDescent="0.2">
      <c r="B547" s="16">
        <f t="shared" si="94"/>
        <v>537</v>
      </c>
      <c r="C547" s="57"/>
      <c r="D547" s="57"/>
      <c r="E547" s="58"/>
      <c r="F547" s="59"/>
      <c r="G547" s="60"/>
      <c r="H547" s="61"/>
      <c r="I547" s="26">
        <f t="shared" si="86"/>
        <v>0</v>
      </c>
      <c r="J547" s="61"/>
      <c r="K547" s="26">
        <f t="shared" si="87"/>
        <v>0</v>
      </c>
      <c r="L547" s="61"/>
      <c r="M547" s="26">
        <f t="shared" si="88"/>
        <v>0</v>
      </c>
      <c r="N547" s="28">
        <f t="shared" si="89"/>
        <v>0</v>
      </c>
      <c r="O547" s="28">
        <f t="shared" si="90"/>
        <v>0</v>
      </c>
      <c r="P547" s="64"/>
      <c r="Q547" s="66"/>
      <c r="R547" s="42" t="str">
        <f t="shared" si="91"/>
        <v/>
      </c>
      <c r="S547" s="72" t="str">
        <f t="shared" si="92"/>
        <v>未入力</v>
      </c>
      <c r="T547" s="72" t="str">
        <f t="shared" si="93"/>
        <v>未入力</v>
      </c>
    </row>
    <row r="548" spans="2:20" ht="23.55" hidden="1" customHeight="1" outlineLevel="5" x14ac:dyDescent="0.2">
      <c r="B548" s="16">
        <f t="shared" si="94"/>
        <v>538</v>
      </c>
      <c r="C548" s="57"/>
      <c r="D548" s="57"/>
      <c r="E548" s="58"/>
      <c r="F548" s="59"/>
      <c r="G548" s="60"/>
      <c r="H548" s="61"/>
      <c r="I548" s="26">
        <f t="shared" ref="I548:I611" si="95">IF(H548="有",0.2,0)</f>
        <v>0</v>
      </c>
      <c r="J548" s="61"/>
      <c r="K548" s="26">
        <f t="shared" ref="K548:K611" si="96">IF(J548="有",0.6,0)</f>
        <v>0</v>
      </c>
      <c r="L548" s="61"/>
      <c r="M548" s="26">
        <f t="shared" ref="M548:M611" si="97">IF(L548="有",0.2,0)</f>
        <v>0</v>
      </c>
      <c r="N548" s="28">
        <f t="shared" ref="N548:N611" si="98">I548+K548+M548</f>
        <v>0</v>
      </c>
      <c r="O548" s="28">
        <f t="shared" ref="O548:O611" si="99">F548*N548</f>
        <v>0</v>
      </c>
      <c r="P548" s="64"/>
      <c r="Q548" s="66"/>
      <c r="R548" s="42" t="str">
        <f t="shared" ref="R548:R611" si="100">D548&amp;E548</f>
        <v/>
      </c>
      <c r="S548" s="72" t="str">
        <f t="shared" si="92"/>
        <v>未入力</v>
      </c>
      <c r="T548" s="72" t="str">
        <f t="shared" si="93"/>
        <v>未入力</v>
      </c>
    </row>
    <row r="549" spans="2:20" ht="23.55" hidden="1" customHeight="1" outlineLevel="5" x14ac:dyDescent="0.2">
      <c r="B549" s="16">
        <f t="shared" si="94"/>
        <v>539</v>
      </c>
      <c r="C549" s="57"/>
      <c r="D549" s="57"/>
      <c r="E549" s="58"/>
      <c r="F549" s="59"/>
      <c r="G549" s="60"/>
      <c r="H549" s="61"/>
      <c r="I549" s="26">
        <f t="shared" si="95"/>
        <v>0</v>
      </c>
      <c r="J549" s="61"/>
      <c r="K549" s="26">
        <f t="shared" si="96"/>
        <v>0</v>
      </c>
      <c r="L549" s="61"/>
      <c r="M549" s="26">
        <f t="shared" si="97"/>
        <v>0</v>
      </c>
      <c r="N549" s="28">
        <f t="shared" si="98"/>
        <v>0</v>
      </c>
      <c r="O549" s="28">
        <f t="shared" si="99"/>
        <v>0</v>
      </c>
      <c r="P549" s="64"/>
      <c r="Q549" s="66"/>
      <c r="R549" s="42" t="str">
        <f t="shared" si="100"/>
        <v/>
      </c>
      <c r="S549" s="72" t="str">
        <f t="shared" si="92"/>
        <v>未入力</v>
      </c>
      <c r="T549" s="72" t="str">
        <f t="shared" si="93"/>
        <v>未入力</v>
      </c>
    </row>
    <row r="550" spans="2:20" ht="23.55" hidden="1" customHeight="1" outlineLevel="5" x14ac:dyDescent="0.2">
      <c r="B550" s="16">
        <f t="shared" si="94"/>
        <v>540</v>
      </c>
      <c r="C550" s="57"/>
      <c r="D550" s="57"/>
      <c r="E550" s="58"/>
      <c r="F550" s="59"/>
      <c r="G550" s="60"/>
      <c r="H550" s="61"/>
      <c r="I550" s="26">
        <f t="shared" si="95"/>
        <v>0</v>
      </c>
      <c r="J550" s="61"/>
      <c r="K550" s="26">
        <f t="shared" si="96"/>
        <v>0</v>
      </c>
      <c r="L550" s="61"/>
      <c r="M550" s="26">
        <f t="shared" si="97"/>
        <v>0</v>
      </c>
      <c r="N550" s="28">
        <f t="shared" si="98"/>
        <v>0</v>
      </c>
      <c r="O550" s="28">
        <f t="shared" si="99"/>
        <v>0</v>
      </c>
      <c r="P550" s="64"/>
      <c r="Q550" s="66"/>
      <c r="R550" s="42" t="str">
        <f t="shared" si="100"/>
        <v/>
      </c>
      <c r="S550" s="72" t="str">
        <f t="shared" si="92"/>
        <v>未入力</v>
      </c>
      <c r="T550" s="72" t="str">
        <f t="shared" si="93"/>
        <v>未入力</v>
      </c>
    </row>
    <row r="551" spans="2:20" ht="23.55" hidden="1" customHeight="1" outlineLevel="5" x14ac:dyDescent="0.2">
      <c r="B551" s="16">
        <f t="shared" si="94"/>
        <v>541</v>
      </c>
      <c r="C551" s="57"/>
      <c r="D551" s="57"/>
      <c r="E551" s="58"/>
      <c r="F551" s="59"/>
      <c r="G551" s="60"/>
      <c r="H551" s="61"/>
      <c r="I551" s="26">
        <f t="shared" si="95"/>
        <v>0</v>
      </c>
      <c r="J551" s="61"/>
      <c r="K551" s="26">
        <f t="shared" si="96"/>
        <v>0</v>
      </c>
      <c r="L551" s="61"/>
      <c r="M551" s="26">
        <f t="shared" si="97"/>
        <v>0</v>
      </c>
      <c r="N551" s="28">
        <f t="shared" si="98"/>
        <v>0</v>
      </c>
      <c r="O551" s="28">
        <f t="shared" si="99"/>
        <v>0</v>
      </c>
      <c r="P551" s="64"/>
      <c r="Q551" s="66"/>
      <c r="R551" s="42" t="str">
        <f t="shared" si="100"/>
        <v/>
      </c>
      <c r="S551" s="72" t="str">
        <f t="shared" si="92"/>
        <v>未入力</v>
      </c>
      <c r="T551" s="72" t="str">
        <f t="shared" si="93"/>
        <v>未入力</v>
      </c>
    </row>
    <row r="552" spans="2:20" ht="23.55" hidden="1" customHeight="1" outlineLevel="5" x14ac:dyDescent="0.2">
      <c r="B552" s="16">
        <f t="shared" si="94"/>
        <v>542</v>
      </c>
      <c r="C552" s="57"/>
      <c r="D552" s="57"/>
      <c r="E552" s="58"/>
      <c r="F552" s="59"/>
      <c r="G552" s="60"/>
      <c r="H552" s="61"/>
      <c r="I552" s="26">
        <f t="shared" si="95"/>
        <v>0</v>
      </c>
      <c r="J552" s="61"/>
      <c r="K552" s="26">
        <f t="shared" si="96"/>
        <v>0</v>
      </c>
      <c r="L552" s="61"/>
      <c r="M552" s="26">
        <f t="shared" si="97"/>
        <v>0</v>
      </c>
      <c r="N552" s="28">
        <f t="shared" si="98"/>
        <v>0</v>
      </c>
      <c r="O552" s="28">
        <f t="shared" si="99"/>
        <v>0</v>
      </c>
      <c r="P552" s="64"/>
      <c r="Q552" s="66"/>
      <c r="R552" s="42" t="str">
        <f t="shared" si="100"/>
        <v/>
      </c>
      <c r="S552" s="72" t="str">
        <f t="shared" si="92"/>
        <v>未入力</v>
      </c>
      <c r="T552" s="72" t="str">
        <f t="shared" si="93"/>
        <v>未入力</v>
      </c>
    </row>
    <row r="553" spans="2:20" ht="23.55" hidden="1" customHeight="1" outlineLevel="5" x14ac:dyDescent="0.2">
      <c r="B553" s="16">
        <f t="shared" si="94"/>
        <v>543</v>
      </c>
      <c r="C553" s="57"/>
      <c r="D553" s="57"/>
      <c r="E553" s="58"/>
      <c r="F553" s="59"/>
      <c r="G553" s="60"/>
      <c r="H553" s="61"/>
      <c r="I553" s="26">
        <f t="shared" si="95"/>
        <v>0</v>
      </c>
      <c r="J553" s="61"/>
      <c r="K553" s="26">
        <f t="shared" si="96"/>
        <v>0</v>
      </c>
      <c r="L553" s="61"/>
      <c r="M553" s="26">
        <f t="shared" si="97"/>
        <v>0</v>
      </c>
      <c r="N553" s="28">
        <f t="shared" si="98"/>
        <v>0</v>
      </c>
      <c r="O553" s="28">
        <f t="shared" si="99"/>
        <v>0</v>
      </c>
      <c r="P553" s="64"/>
      <c r="Q553" s="66"/>
      <c r="R553" s="42" t="str">
        <f t="shared" si="100"/>
        <v/>
      </c>
      <c r="S553" s="72" t="str">
        <f t="shared" si="92"/>
        <v>未入力</v>
      </c>
      <c r="T553" s="72" t="str">
        <f t="shared" si="93"/>
        <v>未入力</v>
      </c>
    </row>
    <row r="554" spans="2:20" ht="23.55" hidden="1" customHeight="1" outlineLevel="5" x14ac:dyDescent="0.2">
      <c r="B554" s="16">
        <f t="shared" si="94"/>
        <v>544</v>
      </c>
      <c r="C554" s="57"/>
      <c r="D554" s="57"/>
      <c r="E554" s="58"/>
      <c r="F554" s="59"/>
      <c r="G554" s="60"/>
      <c r="H554" s="61"/>
      <c r="I554" s="26">
        <f t="shared" si="95"/>
        <v>0</v>
      </c>
      <c r="J554" s="61"/>
      <c r="K554" s="26">
        <f t="shared" si="96"/>
        <v>0</v>
      </c>
      <c r="L554" s="61"/>
      <c r="M554" s="26">
        <f t="shared" si="97"/>
        <v>0</v>
      </c>
      <c r="N554" s="28">
        <f t="shared" si="98"/>
        <v>0</v>
      </c>
      <c r="O554" s="28">
        <f t="shared" si="99"/>
        <v>0</v>
      </c>
      <c r="P554" s="64"/>
      <c r="Q554" s="66"/>
      <c r="R554" s="42" t="str">
        <f t="shared" si="100"/>
        <v/>
      </c>
      <c r="S554" s="72" t="str">
        <f t="shared" si="92"/>
        <v>未入力</v>
      </c>
      <c r="T554" s="72" t="str">
        <f t="shared" si="93"/>
        <v>未入力</v>
      </c>
    </row>
    <row r="555" spans="2:20" ht="23.55" hidden="1" customHeight="1" outlineLevel="5" x14ac:dyDescent="0.2">
      <c r="B555" s="16">
        <f t="shared" si="94"/>
        <v>545</v>
      </c>
      <c r="C555" s="57"/>
      <c r="D555" s="57"/>
      <c r="E555" s="58"/>
      <c r="F555" s="59"/>
      <c r="G555" s="60"/>
      <c r="H555" s="61"/>
      <c r="I555" s="26">
        <f t="shared" si="95"/>
        <v>0</v>
      </c>
      <c r="J555" s="61"/>
      <c r="K555" s="26">
        <f t="shared" si="96"/>
        <v>0</v>
      </c>
      <c r="L555" s="61"/>
      <c r="M555" s="26">
        <f t="shared" si="97"/>
        <v>0</v>
      </c>
      <c r="N555" s="28">
        <f t="shared" si="98"/>
        <v>0</v>
      </c>
      <c r="O555" s="28">
        <f t="shared" si="99"/>
        <v>0</v>
      </c>
      <c r="P555" s="64"/>
      <c r="Q555" s="66"/>
      <c r="R555" s="42" t="str">
        <f t="shared" si="100"/>
        <v/>
      </c>
      <c r="S555" s="72" t="str">
        <f t="shared" si="92"/>
        <v>未入力</v>
      </c>
      <c r="T555" s="72" t="str">
        <f t="shared" si="93"/>
        <v>未入力</v>
      </c>
    </row>
    <row r="556" spans="2:20" ht="23.55" hidden="1" customHeight="1" outlineLevel="5" x14ac:dyDescent="0.2">
      <c r="B556" s="16">
        <f t="shared" si="94"/>
        <v>546</v>
      </c>
      <c r="C556" s="57"/>
      <c r="D556" s="57"/>
      <c r="E556" s="58"/>
      <c r="F556" s="59"/>
      <c r="G556" s="60"/>
      <c r="H556" s="61"/>
      <c r="I556" s="26">
        <f t="shared" si="95"/>
        <v>0</v>
      </c>
      <c r="J556" s="61"/>
      <c r="K556" s="26">
        <f t="shared" si="96"/>
        <v>0</v>
      </c>
      <c r="L556" s="61"/>
      <c r="M556" s="26">
        <f t="shared" si="97"/>
        <v>0</v>
      </c>
      <c r="N556" s="28">
        <f t="shared" si="98"/>
        <v>0</v>
      </c>
      <c r="O556" s="28">
        <f t="shared" si="99"/>
        <v>0</v>
      </c>
      <c r="P556" s="64"/>
      <c r="Q556" s="66"/>
      <c r="R556" s="42" t="str">
        <f t="shared" si="100"/>
        <v/>
      </c>
      <c r="S556" s="72" t="str">
        <f t="shared" si="92"/>
        <v>未入力</v>
      </c>
      <c r="T556" s="72" t="str">
        <f t="shared" si="93"/>
        <v>未入力</v>
      </c>
    </row>
    <row r="557" spans="2:20" ht="23.55" hidden="1" customHeight="1" outlineLevel="5" x14ac:dyDescent="0.2">
      <c r="B557" s="16">
        <f t="shared" si="94"/>
        <v>547</v>
      </c>
      <c r="C557" s="57"/>
      <c r="D557" s="57"/>
      <c r="E557" s="58"/>
      <c r="F557" s="59"/>
      <c r="G557" s="60"/>
      <c r="H557" s="61"/>
      <c r="I557" s="26">
        <f t="shared" si="95"/>
        <v>0</v>
      </c>
      <c r="J557" s="61"/>
      <c r="K557" s="26">
        <f t="shared" si="96"/>
        <v>0</v>
      </c>
      <c r="L557" s="61"/>
      <c r="M557" s="26">
        <f t="shared" si="97"/>
        <v>0</v>
      </c>
      <c r="N557" s="28">
        <f t="shared" si="98"/>
        <v>0</v>
      </c>
      <c r="O557" s="28">
        <f t="shared" si="99"/>
        <v>0</v>
      </c>
      <c r="P557" s="64"/>
      <c r="Q557" s="66"/>
      <c r="R557" s="42" t="str">
        <f t="shared" si="100"/>
        <v/>
      </c>
      <c r="S557" s="72" t="str">
        <f t="shared" si="92"/>
        <v>未入力</v>
      </c>
      <c r="T557" s="72" t="str">
        <f t="shared" si="93"/>
        <v>未入力</v>
      </c>
    </row>
    <row r="558" spans="2:20" ht="23.55" hidden="1" customHeight="1" outlineLevel="5" x14ac:dyDescent="0.2">
      <c r="B558" s="16">
        <f t="shared" si="94"/>
        <v>548</v>
      </c>
      <c r="C558" s="57"/>
      <c r="D558" s="57"/>
      <c r="E558" s="58"/>
      <c r="F558" s="59"/>
      <c r="G558" s="60"/>
      <c r="H558" s="61"/>
      <c r="I558" s="26">
        <f t="shared" si="95"/>
        <v>0</v>
      </c>
      <c r="J558" s="61"/>
      <c r="K558" s="26">
        <f t="shared" si="96"/>
        <v>0</v>
      </c>
      <c r="L558" s="61"/>
      <c r="M558" s="26">
        <f t="shared" si="97"/>
        <v>0</v>
      </c>
      <c r="N558" s="28">
        <f t="shared" si="98"/>
        <v>0</v>
      </c>
      <c r="O558" s="28">
        <f t="shared" si="99"/>
        <v>0</v>
      </c>
      <c r="P558" s="64"/>
      <c r="Q558" s="66"/>
      <c r="R558" s="42" t="str">
        <f t="shared" si="100"/>
        <v/>
      </c>
      <c r="S558" s="72" t="str">
        <f t="shared" si="92"/>
        <v>未入力</v>
      </c>
      <c r="T558" s="72" t="str">
        <f t="shared" si="93"/>
        <v>未入力</v>
      </c>
    </row>
    <row r="559" spans="2:20" ht="23.55" hidden="1" customHeight="1" outlineLevel="5" x14ac:dyDescent="0.2">
      <c r="B559" s="16">
        <f t="shared" si="94"/>
        <v>549</v>
      </c>
      <c r="C559" s="57"/>
      <c r="D559" s="57"/>
      <c r="E559" s="58"/>
      <c r="F559" s="59"/>
      <c r="G559" s="60"/>
      <c r="H559" s="61"/>
      <c r="I559" s="26">
        <f t="shared" si="95"/>
        <v>0</v>
      </c>
      <c r="J559" s="61"/>
      <c r="K559" s="26">
        <f t="shared" si="96"/>
        <v>0</v>
      </c>
      <c r="L559" s="61"/>
      <c r="M559" s="26">
        <f t="shared" si="97"/>
        <v>0</v>
      </c>
      <c r="N559" s="28">
        <f t="shared" si="98"/>
        <v>0</v>
      </c>
      <c r="O559" s="28">
        <f t="shared" si="99"/>
        <v>0</v>
      </c>
      <c r="P559" s="64"/>
      <c r="Q559" s="66"/>
      <c r="R559" s="42" t="str">
        <f t="shared" si="100"/>
        <v/>
      </c>
      <c r="S559" s="72" t="str">
        <f t="shared" si="92"/>
        <v>未入力</v>
      </c>
      <c r="T559" s="72" t="str">
        <f t="shared" si="93"/>
        <v>未入力</v>
      </c>
    </row>
    <row r="560" spans="2:20" ht="23.55" hidden="1" customHeight="1" outlineLevel="5" x14ac:dyDescent="0.2">
      <c r="B560" s="16">
        <f t="shared" si="94"/>
        <v>550</v>
      </c>
      <c r="C560" s="57"/>
      <c r="D560" s="57"/>
      <c r="E560" s="58"/>
      <c r="F560" s="59"/>
      <c r="G560" s="60"/>
      <c r="H560" s="61"/>
      <c r="I560" s="26">
        <f t="shared" si="95"/>
        <v>0</v>
      </c>
      <c r="J560" s="61"/>
      <c r="K560" s="26">
        <f t="shared" si="96"/>
        <v>0</v>
      </c>
      <c r="L560" s="61"/>
      <c r="M560" s="26">
        <f t="shared" si="97"/>
        <v>0</v>
      </c>
      <c r="N560" s="28">
        <f t="shared" si="98"/>
        <v>0</v>
      </c>
      <c r="O560" s="28">
        <f t="shared" si="99"/>
        <v>0</v>
      </c>
      <c r="P560" s="64"/>
      <c r="Q560" s="66"/>
      <c r="R560" s="42" t="str">
        <f t="shared" si="100"/>
        <v/>
      </c>
      <c r="S560" s="72" t="str">
        <f t="shared" si="92"/>
        <v>未入力</v>
      </c>
      <c r="T560" s="72" t="str">
        <f t="shared" si="93"/>
        <v>未入力</v>
      </c>
    </row>
    <row r="561" spans="2:20" ht="23.55" hidden="1" customHeight="1" outlineLevel="5" x14ac:dyDescent="0.2">
      <c r="B561" s="16">
        <f t="shared" si="94"/>
        <v>551</v>
      </c>
      <c r="C561" s="57"/>
      <c r="D561" s="57"/>
      <c r="E561" s="58"/>
      <c r="F561" s="59"/>
      <c r="G561" s="60"/>
      <c r="H561" s="61"/>
      <c r="I561" s="26">
        <f t="shared" si="95"/>
        <v>0</v>
      </c>
      <c r="J561" s="61"/>
      <c r="K561" s="26">
        <f t="shared" si="96"/>
        <v>0</v>
      </c>
      <c r="L561" s="61"/>
      <c r="M561" s="26">
        <f t="shared" si="97"/>
        <v>0</v>
      </c>
      <c r="N561" s="28">
        <f t="shared" si="98"/>
        <v>0</v>
      </c>
      <c r="O561" s="28">
        <f t="shared" si="99"/>
        <v>0</v>
      </c>
      <c r="P561" s="64"/>
      <c r="Q561" s="66"/>
      <c r="R561" s="42" t="str">
        <f t="shared" si="100"/>
        <v/>
      </c>
      <c r="S561" s="72" t="str">
        <f t="shared" si="92"/>
        <v>未入力</v>
      </c>
      <c r="T561" s="72" t="str">
        <f t="shared" si="93"/>
        <v>未入力</v>
      </c>
    </row>
    <row r="562" spans="2:20" ht="23.55" hidden="1" customHeight="1" outlineLevel="5" x14ac:dyDescent="0.2">
      <c r="B562" s="16">
        <f t="shared" si="94"/>
        <v>552</v>
      </c>
      <c r="C562" s="57"/>
      <c r="D562" s="57"/>
      <c r="E562" s="58"/>
      <c r="F562" s="59"/>
      <c r="G562" s="60"/>
      <c r="H562" s="61"/>
      <c r="I562" s="26">
        <f t="shared" si="95"/>
        <v>0</v>
      </c>
      <c r="J562" s="61"/>
      <c r="K562" s="26">
        <f t="shared" si="96"/>
        <v>0</v>
      </c>
      <c r="L562" s="61"/>
      <c r="M562" s="26">
        <f t="shared" si="97"/>
        <v>0</v>
      </c>
      <c r="N562" s="28">
        <f t="shared" si="98"/>
        <v>0</v>
      </c>
      <c r="O562" s="28">
        <f t="shared" si="99"/>
        <v>0</v>
      </c>
      <c r="P562" s="64"/>
      <c r="Q562" s="66"/>
      <c r="R562" s="42" t="str">
        <f t="shared" si="100"/>
        <v/>
      </c>
      <c r="S562" s="72" t="str">
        <f t="shared" si="92"/>
        <v>未入力</v>
      </c>
      <c r="T562" s="72" t="str">
        <f t="shared" si="93"/>
        <v>未入力</v>
      </c>
    </row>
    <row r="563" spans="2:20" ht="23.55" hidden="1" customHeight="1" outlineLevel="5" x14ac:dyDescent="0.2">
      <c r="B563" s="16">
        <f t="shared" si="94"/>
        <v>553</v>
      </c>
      <c r="C563" s="57"/>
      <c r="D563" s="57"/>
      <c r="E563" s="58"/>
      <c r="F563" s="59"/>
      <c r="G563" s="60"/>
      <c r="H563" s="61"/>
      <c r="I563" s="26">
        <f t="shared" si="95"/>
        <v>0</v>
      </c>
      <c r="J563" s="61"/>
      <c r="K563" s="26">
        <f t="shared" si="96"/>
        <v>0</v>
      </c>
      <c r="L563" s="61"/>
      <c r="M563" s="26">
        <f t="shared" si="97"/>
        <v>0</v>
      </c>
      <c r="N563" s="28">
        <f t="shared" si="98"/>
        <v>0</v>
      </c>
      <c r="O563" s="28">
        <f t="shared" si="99"/>
        <v>0</v>
      </c>
      <c r="P563" s="64"/>
      <c r="Q563" s="66"/>
      <c r="R563" s="42" t="str">
        <f t="shared" si="100"/>
        <v/>
      </c>
      <c r="S563" s="72" t="str">
        <f t="shared" si="92"/>
        <v>未入力</v>
      </c>
      <c r="T563" s="72" t="str">
        <f t="shared" si="93"/>
        <v>未入力</v>
      </c>
    </row>
    <row r="564" spans="2:20" ht="23.55" hidden="1" customHeight="1" outlineLevel="5" x14ac:dyDescent="0.2">
      <c r="B564" s="16">
        <f t="shared" si="94"/>
        <v>554</v>
      </c>
      <c r="C564" s="57"/>
      <c r="D564" s="57"/>
      <c r="E564" s="58"/>
      <c r="F564" s="59"/>
      <c r="G564" s="60"/>
      <c r="H564" s="61"/>
      <c r="I564" s="26">
        <f t="shared" si="95"/>
        <v>0</v>
      </c>
      <c r="J564" s="61"/>
      <c r="K564" s="26">
        <f t="shared" si="96"/>
        <v>0</v>
      </c>
      <c r="L564" s="61"/>
      <c r="M564" s="26">
        <f t="shared" si="97"/>
        <v>0</v>
      </c>
      <c r="N564" s="28">
        <f t="shared" si="98"/>
        <v>0</v>
      </c>
      <c r="O564" s="28">
        <f t="shared" si="99"/>
        <v>0</v>
      </c>
      <c r="P564" s="64"/>
      <c r="Q564" s="66"/>
      <c r="R564" s="42" t="str">
        <f t="shared" si="100"/>
        <v/>
      </c>
      <c r="S564" s="72" t="str">
        <f t="shared" si="92"/>
        <v>未入力</v>
      </c>
      <c r="T564" s="72" t="str">
        <f t="shared" si="93"/>
        <v>未入力</v>
      </c>
    </row>
    <row r="565" spans="2:20" ht="23.55" hidden="1" customHeight="1" outlineLevel="5" x14ac:dyDescent="0.2">
      <c r="B565" s="16">
        <f t="shared" si="94"/>
        <v>555</v>
      </c>
      <c r="C565" s="57"/>
      <c r="D565" s="57"/>
      <c r="E565" s="58"/>
      <c r="F565" s="59"/>
      <c r="G565" s="60"/>
      <c r="H565" s="61"/>
      <c r="I565" s="26">
        <f t="shared" si="95"/>
        <v>0</v>
      </c>
      <c r="J565" s="61"/>
      <c r="K565" s="26">
        <f t="shared" si="96"/>
        <v>0</v>
      </c>
      <c r="L565" s="61"/>
      <c r="M565" s="26">
        <f t="shared" si="97"/>
        <v>0</v>
      </c>
      <c r="N565" s="28">
        <f t="shared" si="98"/>
        <v>0</v>
      </c>
      <c r="O565" s="28">
        <f t="shared" si="99"/>
        <v>0</v>
      </c>
      <c r="P565" s="64"/>
      <c r="Q565" s="66"/>
      <c r="R565" s="42" t="str">
        <f t="shared" si="100"/>
        <v/>
      </c>
      <c r="S565" s="72" t="str">
        <f t="shared" si="92"/>
        <v>未入力</v>
      </c>
      <c r="T565" s="72" t="str">
        <f t="shared" si="93"/>
        <v>未入力</v>
      </c>
    </row>
    <row r="566" spans="2:20" ht="23.55" hidden="1" customHeight="1" outlineLevel="5" x14ac:dyDescent="0.2">
      <c r="B566" s="16">
        <f t="shared" si="94"/>
        <v>556</v>
      </c>
      <c r="C566" s="57"/>
      <c r="D566" s="57"/>
      <c r="E566" s="58"/>
      <c r="F566" s="59"/>
      <c r="G566" s="60"/>
      <c r="H566" s="61"/>
      <c r="I566" s="26">
        <f t="shared" si="95"/>
        <v>0</v>
      </c>
      <c r="J566" s="61"/>
      <c r="K566" s="26">
        <f t="shared" si="96"/>
        <v>0</v>
      </c>
      <c r="L566" s="61"/>
      <c r="M566" s="26">
        <f t="shared" si="97"/>
        <v>0</v>
      </c>
      <c r="N566" s="28">
        <f t="shared" si="98"/>
        <v>0</v>
      </c>
      <c r="O566" s="28">
        <f t="shared" si="99"/>
        <v>0</v>
      </c>
      <c r="P566" s="64"/>
      <c r="Q566" s="66"/>
      <c r="R566" s="42" t="str">
        <f t="shared" si="100"/>
        <v/>
      </c>
      <c r="S566" s="72" t="str">
        <f t="shared" si="92"/>
        <v>未入力</v>
      </c>
      <c r="T566" s="72" t="str">
        <f t="shared" si="93"/>
        <v>未入力</v>
      </c>
    </row>
    <row r="567" spans="2:20" ht="23.55" hidden="1" customHeight="1" outlineLevel="5" x14ac:dyDescent="0.2">
      <c r="B567" s="16">
        <f t="shared" si="94"/>
        <v>557</v>
      </c>
      <c r="C567" s="57"/>
      <c r="D567" s="57"/>
      <c r="E567" s="58"/>
      <c r="F567" s="59"/>
      <c r="G567" s="60"/>
      <c r="H567" s="61"/>
      <c r="I567" s="26">
        <f t="shared" si="95"/>
        <v>0</v>
      </c>
      <c r="J567" s="61"/>
      <c r="K567" s="26">
        <f t="shared" si="96"/>
        <v>0</v>
      </c>
      <c r="L567" s="61"/>
      <c r="M567" s="26">
        <f t="shared" si="97"/>
        <v>0</v>
      </c>
      <c r="N567" s="28">
        <f t="shared" si="98"/>
        <v>0</v>
      </c>
      <c r="O567" s="28">
        <f t="shared" si="99"/>
        <v>0</v>
      </c>
      <c r="P567" s="64"/>
      <c r="Q567" s="66"/>
      <c r="R567" s="42" t="str">
        <f t="shared" si="100"/>
        <v/>
      </c>
      <c r="S567" s="72" t="str">
        <f t="shared" si="92"/>
        <v>未入力</v>
      </c>
      <c r="T567" s="72" t="str">
        <f t="shared" si="93"/>
        <v>未入力</v>
      </c>
    </row>
    <row r="568" spans="2:20" ht="23.55" hidden="1" customHeight="1" outlineLevel="5" x14ac:dyDescent="0.2">
      <c r="B568" s="16">
        <f t="shared" si="94"/>
        <v>558</v>
      </c>
      <c r="C568" s="57"/>
      <c r="D568" s="57"/>
      <c r="E568" s="58"/>
      <c r="F568" s="59"/>
      <c r="G568" s="60"/>
      <c r="H568" s="61"/>
      <c r="I568" s="26">
        <f t="shared" si="95"/>
        <v>0</v>
      </c>
      <c r="J568" s="61"/>
      <c r="K568" s="26">
        <f t="shared" si="96"/>
        <v>0</v>
      </c>
      <c r="L568" s="61"/>
      <c r="M568" s="26">
        <f t="shared" si="97"/>
        <v>0</v>
      </c>
      <c r="N568" s="28">
        <f t="shared" si="98"/>
        <v>0</v>
      </c>
      <c r="O568" s="28">
        <f t="shared" si="99"/>
        <v>0</v>
      </c>
      <c r="P568" s="64"/>
      <c r="Q568" s="66"/>
      <c r="R568" s="42" t="str">
        <f t="shared" si="100"/>
        <v/>
      </c>
      <c r="S568" s="72" t="str">
        <f t="shared" si="92"/>
        <v>未入力</v>
      </c>
      <c r="T568" s="72" t="str">
        <f t="shared" si="93"/>
        <v>未入力</v>
      </c>
    </row>
    <row r="569" spans="2:20" ht="23.55" hidden="1" customHeight="1" outlineLevel="5" x14ac:dyDescent="0.2">
      <c r="B569" s="16">
        <f t="shared" si="94"/>
        <v>559</v>
      </c>
      <c r="C569" s="57"/>
      <c r="D569" s="57"/>
      <c r="E569" s="58"/>
      <c r="F569" s="59"/>
      <c r="G569" s="60"/>
      <c r="H569" s="61"/>
      <c r="I569" s="26">
        <f t="shared" si="95"/>
        <v>0</v>
      </c>
      <c r="J569" s="61"/>
      <c r="K569" s="26">
        <f t="shared" si="96"/>
        <v>0</v>
      </c>
      <c r="L569" s="61"/>
      <c r="M569" s="26">
        <f t="shared" si="97"/>
        <v>0</v>
      </c>
      <c r="N569" s="28">
        <f t="shared" si="98"/>
        <v>0</v>
      </c>
      <c r="O569" s="28">
        <f t="shared" si="99"/>
        <v>0</v>
      </c>
      <c r="P569" s="64"/>
      <c r="Q569" s="66"/>
      <c r="R569" s="42" t="str">
        <f t="shared" si="100"/>
        <v/>
      </c>
      <c r="S569" s="72" t="str">
        <f t="shared" si="92"/>
        <v>未入力</v>
      </c>
      <c r="T569" s="72" t="str">
        <f t="shared" si="93"/>
        <v>未入力</v>
      </c>
    </row>
    <row r="570" spans="2:20" ht="23.55" hidden="1" customHeight="1" outlineLevel="5" x14ac:dyDescent="0.2">
      <c r="B570" s="16">
        <f t="shared" si="94"/>
        <v>560</v>
      </c>
      <c r="C570" s="57"/>
      <c r="D570" s="57"/>
      <c r="E570" s="58"/>
      <c r="F570" s="59"/>
      <c r="G570" s="60"/>
      <c r="H570" s="61"/>
      <c r="I570" s="26">
        <f t="shared" si="95"/>
        <v>0</v>
      </c>
      <c r="J570" s="61"/>
      <c r="K570" s="26">
        <f t="shared" si="96"/>
        <v>0</v>
      </c>
      <c r="L570" s="61"/>
      <c r="M570" s="26">
        <f t="shared" si="97"/>
        <v>0</v>
      </c>
      <c r="N570" s="28">
        <f t="shared" si="98"/>
        <v>0</v>
      </c>
      <c r="O570" s="28">
        <f t="shared" si="99"/>
        <v>0</v>
      </c>
      <c r="P570" s="64"/>
      <c r="Q570" s="66"/>
      <c r="R570" s="42" t="str">
        <f t="shared" si="100"/>
        <v/>
      </c>
      <c r="S570" s="72" t="str">
        <f t="shared" si="92"/>
        <v>未入力</v>
      </c>
      <c r="T570" s="72" t="str">
        <f t="shared" si="93"/>
        <v>未入力</v>
      </c>
    </row>
    <row r="571" spans="2:20" ht="23.55" hidden="1" customHeight="1" outlineLevel="5" x14ac:dyDescent="0.2">
      <c r="B571" s="16">
        <f t="shared" si="94"/>
        <v>561</v>
      </c>
      <c r="C571" s="57"/>
      <c r="D571" s="57"/>
      <c r="E571" s="58"/>
      <c r="F571" s="59"/>
      <c r="G571" s="60"/>
      <c r="H571" s="61"/>
      <c r="I571" s="26">
        <f t="shared" si="95"/>
        <v>0</v>
      </c>
      <c r="J571" s="61"/>
      <c r="K571" s="26">
        <f t="shared" si="96"/>
        <v>0</v>
      </c>
      <c r="L571" s="61"/>
      <c r="M571" s="26">
        <f t="shared" si="97"/>
        <v>0</v>
      </c>
      <c r="N571" s="28">
        <f t="shared" si="98"/>
        <v>0</v>
      </c>
      <c r="O571" s="28">
        <f t="shared" si="99"/>
        <v>0</v>
      </c>
      <c r="P571" s="64"/>
      <c r="Q571" s="66"/>
      <c r="R571" s="42" t="str">
        <f t="shared" si="100"/>
        <v/>
      </c>
      <c r="S571" s="72" t="str">
        <f t="shared" si="92"/>
        <v>未入力</v>
      </c>
      <c r="T571" s="72" t="str">
        <f t="shared" si="93"/>
        <v>未入力</v>
      </c>
    </row>
    <row r="572" spans="2:20" ht="23.55" hidden="1" customHeight="1" outlineLevel="5" x14ac:dyDescent="0.2">
      <c r="B572" s="16">
        <f t="shared" si="94"/>
        <v>562</v>
      </c>
      <c r="C572" s="57"/>
      <c r="D572" s="57"/>
      <c r="E572" s="58"/>
      <c r="F572" s="59"/>
      <c r="G572" s="60"/>
      <c r="H572" s="61"/>
      <c r="I572" s="26">
        <f t="shared" si="95"/>
        <v>0</v>
      </c>
      <c r="J572" s="61"/>
      <c r="K572" s="26">
        <f t="shared" si="96"/>
        <v>0</v>
      </c>
      <c r="L572" s="61"/>
      <c r="M572" s="26">
        <f t="shared" si="97"/>
        <v>0</v>
      </c>
      <c r="N572" s="28">
        <f t="shared" si="98"/>
        <v>0</v>
      </c>
      <c r="O572" s="28">
        <f t="shared" si="99"/>
        <v>0</v>
      </c>
      <c r="P572" s="64"/>
      <c r="Q572" s="66"/>
      <c r="R572" s="42" t="str">
        <f t="shared" si="100"/>
        <v/>
      </c>
      <c r="S572" s="72" t="str">
        <f t="shared" si="92"/>
        <v>未入力</v>
      </c>
      <c r="T572" s="72" t="str">
        <f t="shared" si="93"/>
        <v>未入力</v>
      </c>
    </row>
    <row r="573" spans="2:20" ht="23.55" hidden="1" customHeight="1" outlineLevel="5" x14ac:dyDescent="0.2">
      <c r="B573" s="16">
        <f t="shared" si="94"/>
        <v>563</v>
      </c>
      <c r="C573" s="57"/>
      <c r="D573" s="57"/>
      <c r="E573" s="58"/>
      <c r="F573" s="59"/>
      <c r="G573" s="60"/>
      <c r="H573" s="61"/>
      <c r="I573" s="26">
        <f t="shared" si="95"/>
        <v>0</v>
      </c>
      <c r="J573" s="61"/>
      <c r="K573" s="26">
        <f t="shared" si="96"/>
        <v>0</v>
      </c>
      <c r="L573" s="61"/>
      <c r="M573" s="26">
        <f t="shared" si="97"/>
        <v>0</v>
      </c>
      <c r="N573" s="28">
        <f t="shared" si="98"/>
        <v>0</v>
      </c>
      <c r="O573" s="28">
        <f t="shared" si="99"/>
        <v>0</v>
      </c>
      <c r="P573" s="64"/>
      <c r="Q573" s="66"/>
      <c r="R573" s="42" t="str">
        <f t="shared" si="100"/>
        <v/>
      </c>
      <c r="S573" s="72" t="str">
        <f t="shared" si="92"/>
        <v>未入力</v>
      </c>
      <c r="T573" s="72" t="str">
        <f t="shared" si="93"/>
        <v>未入力</v>
      </c>
    </row>
    <row r="574" spans="2:20" ht="23.55" hidden="1" customHeight="1" outlineLevel="5" x14ac:dyDescent="0.2">
      <c r="B574" s="16">
        <f t="shared" si="94"/>
        <v>564</v>
      </c>
      <c r="C574" s="57"/>
      <c r="D574" s="57"/>
      <c r="E574" s="58"/>
      <c r="F574" s="59"/>
      <c r="G574" s="60"/>
      <c r="H574" s="61"/>
      <c r="I574" s="26">
        <f t="shared" si="95"/>
        <v>0</v>
      </c>
      <c r="J574" s="61"/>
      <c r="K574" s="26">
        <f t="shared" si="96"/>
        <v>0</v>
      </c>
      <c r="L574" s="61"/>
      <c r="M574" s="26">
        <f t="shared" si="97"/>
        <v>0</v>
      </c>
      <c r="N574" s="28">
        <f t="shared" si="98"/>
        <v>0</v>
      </c>
      <c r="O574" s="28">
        <f t="shared" si="99"/>
        <v>0</v>
      </c>
      <c r="P574" s="64"/>
      <c r="Q574" s="66"/>
      <c r="R574" s="42" t="str">
        <f t="shared" si="100"/>
        <v/>
      </c>
      <c r="S574" s="72" t="str">
        <f t="shared" si="92"/>
        <v>未入力</v>
      </c>
      <c r="T574" s="72" t="str">
        <f t="shared" si="93"/>
        <v>未入力</v>
      </c>
    </row>
    <row r="575" spans="2:20" ht="23.55" hidden="1" customHeight="1" outlineLevel="5" x14ac:dyDescent="0.2">
      <c r="B575" s="16">
        <f t="shared" si="94"/>
        <v>565</v>
      </c>
      <c r="C575" s="57"/>
      <c r="D575" s="57"/>
      <c r="E575" s="58"/>
      <c r="F575" s="59"/>
      <c r="G575" s="60"/>
      <c r="H575" s="61"/>
      <c r="I575" s="26">
        <f t="shared" si="95"/>
        <v>0</v>
      </c>
      <c r="J575" s="61"/>
      <c r="K575" s="26">
        <f t="shared" si="96"/>
        <v>0</v>
      </c>
      <c r="L575" s="61"/>
      <c r="M575" s="26">
        <f t="shared" si="97"/>
        <v>0</v>
      </c>
      <c r="N575" s="28">
        <f t="shared" si="98"/>
        <v>0</v>
      </c>
      <c r="O575" s="28">
        <f t="shared" si="99"/>
        <v>0</v>
      </c>
      <c r="P575" s="64"/>
      <c r="Q575" s="66"/>
      <c r="R575" s="42" t="str">
        <f t="shared" si="100"/>
        <v/>
      </c>
      <c r="S575" s="72" t="str">
        <f t="shared" si="92"/>
        <v>未入力</v>
      </c>
      <c r="T575" s="72" t="str">
        <f t="shared" si="93"/>
        <v>未入力</v>
      </c>
    </row>
    <row r="576" spans="2:20" ht="23.55" hidden="1" customHeight="1" outlineLevel="5" x14ac:dyDescent="0.2">
      <c r="B576" s="16">
        <f t="shared" si="94"/>
        <v>566</v>
      </c>
      <c r="C576" s="57"/>
      <c r="D576" s="57"/>
      <c r="E576" s="58"/>
      <c r="F576" s="59"/>
      <c r="G576" s="60"/>
      <c r="H576" s="61"/>
      <c r="I576" s="26">
        <f t="shared" si="95"/>
        <v>0</v>
      </c>
      <c r="J576" s="61"/>
      <c r="K576" s="26">
        <f t="shared" si="96"/>
        <v>0</v>
      </c>
      <c r="L576" s="61"/>
      <c r="M576" s="26">
        <f t="shared" si="97"/>
        <v>0</v>
      </c>
      <c r="N576" s="28">
        <f t="shared" si="98"/>
        <v>0</v>
      </c>
      <c r="O576" s="28">
        <f t="shared" si="99"/>
        <v>0</v>
      </c>
      <c r="P576" s="64"/>
      <c r="Q576" s="66"/>
      <c r="R576" s="42" t="str">
        <f t="shared" si="100"/>
        <v/>
      </c>
      <c r="S576" s="72" t="str">
        <f t="shared" si="92"/>
        <v>未入力</v>
      </c>
      <c r="T576" s="72" t="str">
        <f t="shared" si="93"/>
        <v>未入力</v>
      </c>
    </row>
    <row r="577" spans="2:20" ht="23.55" hidden="1" customHeight="1" outlineLevel="5" x14ac:dyDescent="0.2">
      <c r="B577" s="16">
        <f t="shared" si="94"/>
        <v>567</v>
      </c>
      <c r="C577" s="57"/>
      <c r="D577" s="57"/>
      <c r="E577" s="58"/>
      <c r="F577" s="59"/>
      <c r="G577" s="60"/>
      <c r="H577" s="61"/>
      <c r="I577" s="26">
        <f t="shared" si="95"/>
        <v>0</v>
      </c>
      <c r="J577" s="61"/>
      <c r="K577" s="26">
        <f t="shared" si="96"/>
        <v>0</v>
      </c>
      <c r="L577" s="61"/>
      <c r="M577" s="26">
        <f t="shared" si="97"/>
        <v>0</v>
      </c>
      <c r="N577" s="28">
        <f t="shared" si="98"/>
        <v>0</v>
      </c>
      <c r="O577" s="28">
        <f t="shared" si="99"/>
        <v>0</v>
      </c>
      <c r="P577" s="64"/>
      <c r="Q577" s="66"/>
      <c r="R577" s="42" t="str">
        <f t="shared" si="100"/>
        <v/>
      </c>
      <c r="S577" s="72" t="str">
        <f t="shared" si="92"/>
        <v>未入力</v>
      </c>
      <c r="T577" s="72" t="str">
        <f t="shared" si="93"/>
        <v>未入力</v>
      </c>
    </row>
    <row r="578" spans="2:20" ht="23.55" hidden="1" customHeight="1" outlineLevel="5" x14ac:dyDescent="0.2">
      <c r="B578" s="16">
        <f t="shared" si="94"/>
        <v>568</v>
      </c>
      <c r="C578" s="57"/>
      <c r="D578" s="57"/>
      <c r="E578" s="58"/>
      <c r="F578" s="59"/>
      <c r="G578" s="60"/>
      <c r="H578" s="61"/>
      <c r="I578" s="26">
        <f t="shared" si="95"/>
        <v>0</v>
      </c>
      <c r="J578" s="61"/>
      <c r="K578" s="26">
        <f t="shared" si="96"/>
        <v>0</v>
      </c>
      <c r="L578" s="61"/>
      <c r="M578" s="26">
        <f t="shared" si="97"/>
        <v>0</v>
      </c>
      <c r="N578" s="28">
        <f t="shared" si="98"/>
        <v>0</v>
      </c>
      <c r="O578" s="28">
        <f t="shared" si="99"/>
        <v>0</v>
      </c>
      <c r="P578" s="64"/>
      <c r="Q578" s="66"/>
      <c r="R578" s="42" t="str">
        <f t="shared" si="100"/>
        <v/>
      </c>
      <c r="S578" s="72" t="str">
        <f t="shared" si="92"/>
        <v>未入力</v>
      </c>
      <c r="T578" s="72" t="str">
        <f t="shared" si="93"/>
        <v>未入力</v>
      </c>
    </row>
    <row r="579" spans="2:20" ht="23.55" hidden="1" customHeight="1" outlineLevel="5" x14ac:dyDescent="0.2">
      <c r="B579" s="16">
        <f t="shared" si="94"/>
        <v>569</v>
      </c>
      <c r="C579" s="57"/>
      <c r="D579" s="57"/>
      <c r="E579" s="58"/>
      <c r="F579" s="59"/>
      <c r="G579" s="60"/>
      <c r="H579" s="61"/>
      <c r="I579" s="26">
        <f t="shared" si="95"/>
        <v>0</v>
      </c>
      <c r="J579" s="61"/>
      <c r="K579" s="26">
        <f t="shared" si="96"/>
        <v>0</v>
      </c>
      <c r="L579" s="61"/>
      <c r="M579" s="26">
        <f t="shared" si="97"/>
        <v>0</v>
      </c>
      <c r="N579" s="28">
        <f t="shared" si="98"/>
        <v>0</v>
      </c>
      <c r="O579" s="28">
        <f t="shared" si="99"/>
        <v>0</v>
      </c>
      <c r="P579" s="64"/>
      <c r="Q579" s="66"/>
      <c r="R579" s="42" t="str">
        <f t="shared" si="100"/>
        <v/>
      </c>
      <c r="S579" s="72" t="str">
        <f t="shared" si="92"/>
        <v>未入力</v>
      </c>
      <c r="T579" s="72" t="str">
        <f t="shared" si="93"/>
        <v>未入力</v>
      </c>
    </row>
    <row r="580" spans="2:20" ht="23.55" hidden="1" customHeight="1" outlineLevel="5" x14ac:dyDescent="0.2">
      <c r="B580" s="16">
        <f t="shared" si="94"/>
        <v>570</v>
      </c>
      <c r="C580" s="57"/>
      <c r="D580" s="57"/>
      <c r="E580" s="58"/>
      <c r="F580" s="59"/>
      <c r="G580" s="60"/>
      <c r="H580" s="61"/>
      <c r="I580" s="26">
        <f t="shared" si="95"/>
        <v>0</v>
      </c>
      <c r="J580" s="61"/>
      <c r="K580" s="26">
        <f t="shared" si="96"/>
        <v>0</v>
      </c>
      <c r="L580" s="61"/>
      <c r="M580" s="26">
        <f t="shared" si="97"/>
        <v>0</v>
      </c>
      <c r="N580" s="28">
        <f t="shared" si="98"/>
        <v>0</v>
      </c>
      <c r="O580" s="28">
        <f t="shared" si="99"/>
        <v>0</v>
      </c>
      <c r="P580" s="64"/>
      <c r="Q580" s="66"/>
      <c r="R580" s="42" t="str">
        <f t="shared" si="100"/>
        <v/>
      </c>
      <c r="S580" s="72" t="str">
        <f t="shared" si="92"/>
        <v>未入力</v>
      </c>
      <c r="T580" s="72" t="str">
        <f t="shared" si="93"/>
        <v>未入力</v>
      </c>
    </row>
    <row r="581" spans="2:20" ht="23.55" hidden="1" customHeight="1" outlineLevel="5" x14ac:dyDescent="0.2">
      <c r="B581" s="16">
        <f t="shared" si="94"/>
        <v>571</v>
      </c>
      <c r="C581" s="57"/>
      <c r="D581" s="57"/>
      <c r="E581" s="58"/>
      <c r="F581" s="59"/>
      <c r="G581" s="60"/>
      <c r="H581" s="61"/>
      <c r="I581" s="26">
        <f t="shared" si="95"/>
        <v>0</v>
      </c>
      <c r="J581" s="61"/>
      <c r="K581" s="26">
        <f t="shared" si="96"/>
        <v>0</v>
      </c>
      <c r="L581" s="61"/>
      <c r="M581" s="26">
        <f t="shared" si="97"/>
        <v>0</v>
      </c>
      <c r="N581" s="28">
        <f t="shared" si="98"/>
        <v>0</v>
      </c>
      <c r="O581" s="28">
        <f t="shared" si="99"/>
        <v>0</v>
      </c>
      <c r="P581" s="64"/>
      <c r="Q581" s="66"/>
      <c r="R581" s="42" t="str">
        <f t="shared" si="100"/>
        <v/>
      </c>
      <c r="S581" s="72" t="str">
        <f t="shared" si="92"/>
        <v>未入力</v>
      </c>
      <c r="T581" s="72" t="str">
        <f t="shared" si="93"/>
        <v>未入力</v>
      </c>
    </row>
    <row r="582" spans="2:20" ht="23.55" hidden="1" customHeight="1" outlineLevel="5" x14ac:dyDescent="0.2">
      <c r="B582" s="16">
        <f t="shared" si="94"/>
        <v>572</v>
      </c>
      <c r="C582" s="57"/>
      <c r="D582" s="57"/>
      <c r="E582" s="58"/>
      <c r="F582" s="59"/>
      <c r="G582" s="60"/>
      <c r="H582" s="61"/>
      <c r="I582" s="26">
        <f t="shared" si="95"/>
        <v>0</v>
      </c>
      <c r="J582" s="61"/>
      <c r="K582" s="26">
        <f t="shared" si="96"/>
        <v>0</v>
      </c>
      <c r="L582" s="61"/>
      <c r="M582" s="26">
        <f t="shared" si="97"/>
        <v>0</v>
      </c>
      <c r="N582" s="28">
        <f t="shared" si="98"/>
        <v>0</v>
      </c>
      <c r="O582" s="28">
        <f t="shared" si="99"/>
        <v>0</v>
      </c>
      <c r="P582" s="64"/>
      <c r="Q582" s="66"/>
      <c r="R582" s="42" t="str">
        <f t="shared" si="100"/>
        <v/>
      </c>
      <c r="S582" s="72" t="str">
        <f t="shared" si="92"/>
        <v>未入力</v>
      </c>
      <c r="T582" s="72" t="str">
        <f t="shared" si="93"/>
        <v>未入力</v>
      </c>
    </row>
    <row r="583" spans="2:20" ht="23.55" hidden="1" customHeight="1" outlineLevel="5" x14ac:dyDescent="0.2">
      <c r="B583" s="16">
        <f t="shared" si="94"/>
        <v>573</v>
      </c>
      <c r="C583" s="57"/>
      <c r="D583" s="57"/>
      <c r="E583" s="58"/>
      <c r="F583" s="59"/>
      <c r="G583" s="60"/>
      <c r="H583" s="61"/>
      <c r="I583" s="26">
        <f t="shared" si="95"/>
        <v>0</v>
      </c>
      <c r="J583" s="61"/>
      <c r="K583" s="26">
        <f t="shared" si="96"/>
        <v>0</v>
      </c>
      <c r="L583" s="61"/>
      <c r="M583" s="26">
        <f t="shared" si="97"/>
        <v>0</v>
      </c>
      <c r="N583" s="28">
        <f t="shared" si="98"/>
        <v>0</v>
      </c>
      <c r="O583" s="28">
        <f t="shared" si="99"/>
        <v>0</v>
      </c>
      <c r="P583" s="64"/>
      <c r="Q583" s="66"/>
      <c r="R583" s="42" t="str">
        <f t="shared" si="100"/>
        <v/>
      </c>
      <c r="S583" s="72" t="str">
        <f t="shared" si="92"/>
        <v>未入力</v>
      </c>
      <c r="T583" s="72" t="str">
        <f t="shared" si="93"/>
        <v>未入力</v>
      </c>
    </row>
    <row r="584" spans="2:20" ht="23.55" hidden="1" customHeight="1" outlineLevel="5" x14ac:dyDescent="0.2">
      <c r="B584" s="16">
        <f t="shared" si="94"/>
        <v>574</v>
      </c>
      <c r="C584" s="57"/>
      <c r="D584" s="57"/>
      <c r="E584" s="58"/>
      <c r="F584" s="59"/>
      <c r="G584" s="60"/>
      <c r="H584" s="61"/>
      <c r="I584" s="26">
        <f t="shared" si="95"/>
        <v>0</v>
      </c>
      <c r="J584" s="61"/>
      <c r="K584" s="26">
        <f t="shared" si="96"/>
        <v>0</v>
      </c>
      <c r="L584" s="61"/>
      <c r="M584" s="26">
        <f t="shared" si="97"/>
        <v>0</v>
      </c>
      <c r="N584" s="28">
        <f t="shared" si="98"/>
        <v>0</v>
      </c>
      <c r="O584" s="28">
        <f t="shared" si="99"/>
        <v>0</v>
      </c>
      <c r="P584" s="64"/>
      <c r="Q584" s="66"/>
      <c r="R584" s="42" t="str">
        <f t="shared" si="100"/>
        <v/>
      </c>
      <c r="S584" s="72" t="str">
        <f t="shared" si="92"/>
        <v>未入力</v>
      </c>
      <c r="T584" s="72" t="str">
        <f t="shared" si="93"/>
        <v>未入力</v>
      </c>
    </row>
    <row r="585" spans="2:20" ht="23.55" hidden="1" customHeight="1" outlineLevel="5" x14ac:dyDescent="0.2">
      <c r="B585" s="16">
        <f t="shared" si="94"/>
        <v>575</v>
      </c>
      <c r="C585" s="57"/>
      <c r="D585" s="57"/>
      <c r="E585" s="58"/>
      <c r="F585" s="59"/>
      <c r="G585" s="60"/>
      <c r="H585" s="61"/>
      <c r="I585" s="26">
        <f t="shared" si="95"/>
        <v>0</v>
      </c>
      <c r="J585" s="61"/>
      <c r="K585" s="26">
        <f t="shared" si="96"/>
        <v>0</v>
      </c>
      <c r="L585" s="61"/>
      <c r="M585" s="26">
        <f t="shared" si="97"/>
        <v>0</v>
      </c>
      <c r="N585" s="28">
        <f t="shared" si="98"/>
        <v>0</v>
      </c>
      <c r="O585" s="28">
        <f t="shared" si="99"/>
        <v>0</v>
      </c>
      <c r="P585" s="64"/>
      <c r="Q585" s="66"/>
      <c r="R585" s="42" t="str">
        <f t="shared" si="100"/>
        <v/>
      </c>
      <c r="S585" s="72" t="str">
        <f t="shared" si="92"/>
        <v>未入力</v>
      </c>
      <c r="T585" s="72" t="str">
        <f t="shared" si="93"/>
        <v>未入力</v>
      </c>
    </row>
    <row r="586" spans="2:20" ht="23.55" hidden="1" customHeight="1" outlineLevel="5" x14ac:dyDescent="0.2">
      <c r="B586" s="16">
        <f t="shared" si="94"/>
        <v>576</v>
      </c>
      <c r="C586" s="57"/>
      <c r="D586" s="57"/>
      <c r="E586" s="58"/>
      <c r="F586" s="59"/>
      <c r="G586" s="60"/>
      <c r="H586" s="61"/>
      <c r="I586" s="26">
        <f t="shared" si="95"/>
        <v>0</v>
      </c>
      <c r="J586" s="61"/>
      <c r="K586" s="26">
        <f t="shared" si="96"/>
        <v>0</v>
      </c>
      <c r="L586" s="61"/>
      <c r="M586" s="26">
        <f t="shared" si="97"/>
        <v>0</v>
      </c>
      <c r="N586" s="28">
        <f t="shared" si="98"/>
        <v>0</v>
      </c>
      <c r="O586" s="28">
        <f t="shared" si="99"/>
        <v>0</v>
      </c>
      <c r="P586" s="64"/>
      <c r="Q586" s="66"/>
      <c r="R586" s="42" t="str">
        <f t="shared" si="100"/>
        <v/>
      </c>
      <c r="S586" s="72" t="str">
        <f t="shared" si="92"/>
        <v>未入力</v>
      </c>
      <c r="T586" s="72" t="str">
        <f t="shared" si="93"/>
        <v>未入力</v>
      </c>
    </row>
    <row r="587" spans="2:20" ht="23.55" hidden="1" customHeight="1" outlineLevel="5" x14ac:dyDescent="0.2">
      <c r="B587" s="16">
        <f t="shared" si="94"/>
        <v>577</v>
      </c>
      <c r="C587" s="57"/>
      <c r="D587" s="57"/>
      <c r="E587" s="58"/>
      <c r="F587" s="59"/>
      <c r="G587" s="60"/>
      <c r="H587" s="61"/>
      <c r="I587" s="26">
        <f t="shared" si="95"/>
        <v>0</v>
      </c>
      <c r="J587" s="61"/>
      <c r="K587" s="26">
        <f t="shared" si="96"/>
        <v>0</v>
      </c>
      <c r="L587" s="61"/>
      <c r="M587" s="26">
        <f t="shared" si="97"/>
        <v>0</v>
      </c>
      <c r="N587" s="28">
        <f t="shared" si="98"/>
        <v>0</v>
      </c>
      <c r="O587" s="28">
        <f t="shared" si="99"/>
        <v>0</v>
      </c>
      <c r="P587" s="64"/>
      <c r="Q587" s="66"/>
      <c r="R587" s="42" t="str">
        <f t="shared" si="100"/>
        <v/>
      </c>
      <c r="S587" s="72" t="str">
        <f t="shared" ref="S587:S650" si="101">IF(R587="","未入力",IF(COUNTIF(R:R,R587)&gt;1,"重複あり","重複なし"))</f>
        <v>未入力</v>
      </c>
      <c r="T587" s="72" t="str">
        <f t="shared" ref="T587:T652" si="102">IF(P587="","未入力",IF(AND($R$5&lt;=P587,P587&lt;=$R$6),"期間内","期間外"))</f>
        <v>未入力</v>
      </c>
    </row>
    <row r="588" spans="2:20" ht="23.55" hidden="1" customHeight="1" outlineLevel="5" x14ac:dyDescent="0.2">
      <c r="B588" s="16">
        <f t="shared" si="94"/>
        <v>578</v>
      </c>
      <c r="C588" s="57"/>
      <c r="D588" s="57"/>
      <c r="E588" s="58"/>
      <c r="F588" s="59"/>
      <c r="G588" s="60"/>
      <c r="H588" s="61"/>
      <c r="I588" s="26">
        <f t="shared" si="95"/>
        <v>0</v>
      </c>
      <c r="J588" s="61"/>
      <c r="K588" s="26">
        <f t="shared" si="96"/>
        <v>0</v>
      </c>
      <c r="L588" s="61"/>
      <c r="M588" s="26">
        <f t="shared" si="97"/>
        <v>0</v>
      </c>
      <c r="N588" s="28">
        <f t="shared" si="98"/>
        <v>0</v>
      </c>
      <c r="O588" s="28">
        <f t="shared" si="99"/>
        <v>0</v>
      </c>
      <c r="P588" s="64"/>
      <c r="Q588" s="66"/>
      <c r="R588" s="42" t="str">
        <f t="shared" si="100"/>
        <v/>
      </c>
      <c r="S588" s="72" t="str">
        <f t="shared" si="101"/>
        <v>未入力</v>
      </c>
      <c r="T588" s="72" t="str">
        <f t="shared" si="102"/>
        <v>未入力</v>
      </c>
    </row>
    <row r="589" spans="2:20" ht="23.55" hidden="1" customHeight="1" outlineLevel="5" x14ac:dyDescent="0.2">
      <c r="B589" s="16">
        <f t="shared" si="94"/>
        <v>579</v>
      </c>
      <c r="C589" s="57"/>
      <c r="D589" s="57"/>
      <c r="E589" s="58"/>
      <c r="F589" s="59"/>
      <c r="G589" s="60"/>
      <c r="H589" s="61"/>
      <c r="I589" s="26">
        <f t="shared" si="95"/>
        <v>0</v>
      </c>
      <c r="J589" s="61"/>
      <c r="K589" s="26">
        <f t="shared" si="96"/>
        <v>0</v>
      </c>
      <c r="L589" s="61"/>
      <c r="M589" s="26">
        <f t="shared" si="97"/>
        <v>0</v>
      </c>
      <c r="N589" s="28">
        <f t="shared" si="98"/>
        <v>0</v>
      </c>
      <c r="O589" s="28">
        <f t="shared" si="99"/>
        <v>0</v>
      </c>
      <c r="P589" s="64"/>
      <c r="Q589" s="66"/>
      <c r="R589" s="42" t="str">
        <f t="shared" si="100"/>
        <v/>
      </c>
      <c r="S589" s="72" t="str">
        <f t="shared" si="101"/>
        <v>未入力</v>
      </c>
      <c r="T589" s="72" t="str">
        <f t="shared" si="102"/>
        <v>未入力</v>
      </c>
    </row>
    <row r="590" spans="2:20" ht="23.55" hidden="1" customHeight="1" outlineLevel="5" x14ac:dyDescent="0.2">
      <c r="B590" s="16">
        <f t="shared" ref="B590:B653" si="103">+B589+1</f>
        <v>580</v>
      </c>
      <c r="C590" s="57"/>
      <c r="D590" s="57"/>
      <c r="E590" s="58"/>
      <c r="F590" s="59"/>
      <c r="G590" s="60"/>
      <c r="H590" s="61"/>
      <c r="I590" s="26">
        <f t="shared" si="95"/>
        <v>0</v>
      </c>
      <c r="J590" s="61"/>
      <c r="K590" s="26">
        <f t="shared" si="96"/>
        <v>0</v>
      </c>
      <c r="L590" s="61"/>
      <c r="M590" s="26">
        <f t="shared" si="97"/>
        <v>0</v>
      </c>
      <c r="N590" s="28">
        <f t="shared" si="98"/>
        <v>0</v>
      </c>
      <c r="O590" s="28">
        <f t="shared" si="99"/>
        <v>0</v>
      </c>
      <c r="P590" s="64"/>
      <c r="Q590" s="66"/>
      <c r="R590" s="42" t="str">
        <f t="shared" si="100"/>
        <v/>
      </c>
      <c r="S590" s="72" t="str">
        <f t="shared" si="101"/>
        <v>未入力</v>
      </c>
      <c r="T590" s="72" t="str">
        <f t="shared" si="102"/>
        <v>未入力</v>
      </c>
    </row>
    <row r="591" spans="2:20" ht="23.55" hidden="1" customHeight="1" outlineLevel="5" x14ac:dyDescent="0.2">
      <c r="B591" s="16">
        <f t="shared" si="103"/>
        <v>581</v>
      </c>
      <c r="C591" s="57"/>
      <c r="D591" s="57"/>
      <c r="E591" s="58"/>
      <c r="F591" s="59"/>
      <c r="G591" s="60"/>
      <c r="H591" s="61"/>
      <c r="I591" s="26">
        <f t="shared" si="95"/>
        <v>0</v>
      </c>
      <c r="J591" s="61"/>
      <c r="K591" s="26">
        <f t="shared" si="96"/>
        <v>0</v>
      </c>
      <c r="L591" s="61"/>
      <c r="M591" s="26">
        <f t="shared" si="97"/>
        <v>0</v>
      </c>
      <c r="N591" s="28">
        <f t="shared" si="98"/>
        <v>0</v>
      </c>
      <c r="O591" s="28">
        <f t="shared" si="99"/>
        <v>0</v>
      </c>
      <c r="P591" s="64"/>
      <c r="Q591" s="66"/>
      <c r="R591" s="42" t="str">
        <f t="shared" si="100"/>
        <v/>
      </c>
      <c r="S591" s="72" t="str">
        <f t="shared" si="101"/>
        <v>未入力</v>
      </c>
      <c r="T591" s="72" t="str">
        <f t="shared" si="102"/>
        <v>未入力</v>
      </c>
    </row>
    <row r="592" spans="2:20" ht="23.55" hidden="1" customHeight="1" outlineLevel="5" x14ac:dyDescent="0.2">
      <c r="B592" s="16">
        <f t="shared" si="103"/>
        <v>582</v>
      </c>
      <c r="C592" s="57"/>
      <c r="D592" s="57"/>
      <c r="E592" s="58"/>
      <c r="F592" s="59"/>
      <c r="G592" s="60"/>
      <c r="H592" s="61"/>
      <c r="I592" s="26">
        <f t="shared" si="95"/>
        <v>0</v>
      </c>
      <c r="J592" s="61"/>
      <c r="K592" s="26">
        <f t="shared" si="96"/>
        <v>0</v>
      </c>
      <c r="L592" s="61"/>
      <c r="M592" s="26">
        <f t="shared" si="97"/>
        <v>0</v>
      </c>
      <c r="N592" s="28">
        <f t="shared" si="98"/>
        <v>0</v>
      </c>
      <c r="O592" s="28">
        <f t="shared" si="99"/>
        <v>0</v>
      </c>
      <c r="P592" s="64"/>
      <c r="Q592" s="66"/>
      <c r="R592" s="42" t="str">
        <f t="shared" si="100"/>
        <v/>
      </c>
      <c r="S592" s="72" t="str">
        <f t="shared" si="101"/>
        <v>未入力</v>
      </c>
      <c r="T592" s="72" t="str">
        <f t="shared" si="102"/>
        <v>未入力</v>
      </c>
    </row>
    <row r="593" spans="2:20" ht="23.55" hidden="1" customHeight="1" outlineLevel="5" x14ac:dyDescent="0.2">
      <c r="B593" s="16">
        <f t="shared" si="103"/>
        <v>583</v>
      </c>
      <c r="C593" s="57"/>
      <c r="D593" s="57"/>
      <c r="E593" s="58"/>
      <c r="F593" s="59"/>
      <c r="G593" s="60"/>
      <c r="H593" s="61"/>
      <c r="I593" s="26">
        <f t="shared" si="95"/>
        <v>0</v>
      </c>
      <c r="J593" s="61"/>
      <c r="K593" s="26">
        <f t="shared" si="96"/>
        <v>0</v>
      </c>
      <c r="L593" s="61"/>
      <c r="M593" s="26">
        <f t="shared" si="97"/>
        <v>0</v>
      </c>
      <c r="N593" s="28">
        <f t="shared" si="98"/>
        <v>0</v>
      </c>
      <c r="O593" s="28">
        <f t="shared" si="99"/>
        <v>0</v>
      </c>
      <c r="P593" s="64"/>
      <c r="Q593" s="66"/>
      <c r="R593" s="42" t="str">
        <f t="shared" si="100"/>
        <v/>
      </c>
      <c r="S593" s="72" t="str">
        <f t="shared" si="101"/>
        <v>未入力</v>
      </c>
      <c r="T593" s="72" t="str">
        <f t="shared" si="102"/>
        <v>未入力</v>
      </c>
    </row>
    <row r="594" spans="2:20" ht="23.55" hidden="1" customHeight="1" outlineLevel="5" x14ac:dyDescent="0.2">
      <c r="B594" s="16">
        <f t="shared" si="103"/>
        <v>584</v>
      </c>
      <c r="C594" s="57"/>
      <c r="D594" s="57"/>
      <c r="E594" s="58"/>
      <c r="F594" s="59"/>
      <c r="G594" s="60"/>
      <c r="H594" s="61"/>
      <c r="I594" s="26">
        <f t="shared" si="95"/>
        <v>0</v>
      </c>
      <c r="J594" s="61"/>
      <c r="K594" s="26">
        <f t="shared" si="96"/>
        <v>0</v>
      </c>
      <c r="L594" s="61"/>
      <c r="M594" s="26">
        <f t="shared" si="97"/>
        <v>0</v>
      </c>
      <c r="N594" s="28">
        <f t="shared" si="98"/>
        <v>0</v>
      </c>
      <c r="O594" s="28">
        <f t="shared" si="99"/>
        <v>0</v>
      </c>
      <c r="P594" s="64"/>
      <c r="Q594" s="66"/>
      <c r="R594" s="42" t="str">
        <f t="shared" si="100"/>
        <v/>
      </c>
      <c r="S594" s="72" t="str">
        <f t="shared" si="101"/>
        <v>未入力</v>
      </c>
      <c r="T594" s="72" t="str">
        <f t="shared" si="102"/>
        <v>未入力</v>
      </c>
    </row>
    <row r="595" spans="2:20" ht="23.55" hidden="1" customHeight="1" outlineLevel="5" x14ac:dyDescent="0.2">
      <c r="B595" s="16">
        <f t="shared" si="103"/>
        <v>585</v>
      </c>
      <c r="C595" s="57"/>
      <c r="D595" s="57"/>
      <c r="E595" s="58"/>
      <c r="F595" s="59"/>
      <c r="G595" s="60"/>
      <c r="H595" s="61"/>
      <c r="I595" s="26">
        <f t="shared" si="95"/>
        <v>0</v>
      </c>
      <c r="J595" s="61"/>
      <c r="K595" s="26">
        <f t="shared" si="96"/>
        <v>0</v>
      </c>
      <c r="L595" s="61"/>
      <c r="M595" s="26">
        <f t="shared" si="97"/>
        <v>0</v>
      </c>
      <c r="N595" s="28">
        <f t="shared" si="98"/>
        <v>0</v>
      </c>
      <c r="O595" s="28">
        <f t="shared" si="99"/>
        <v>0</v>
      </c>
      <c r="P595" s="64"/>
      <c r="Q595" s="66"/>
      <c r="R595" s="42" t="str">
        <f t="shared" si="100"/>
        <v/>
      </c>
      <c r="S595" s="72" t="str">
        <f t="shared" si="101"/>
        <v>未入力</v>
      </c>
      <c r="T595" s="72" t="str">
        <f t="shared" si="102"/>
        <v>未入力</v>
      </c>
    </row>
    <row r="596" spans="2:20" ht="23.55" hidden="1" customHeight="1" outlineLevel="5" x14ac:dyDescent="0.2">
      <c r="B596" s="16">
        <f t="shared" si="103"/>
        <v>586</v>
      </c>
      <c r="C596" s="57"/>
      <c r="D596" s="57"/>
      <c r="E596" s="58"/>
      <c r="F596" s="59"/>
      <c r="G596" s="60"/>
      <c r="H596" s="61"/>
      <c r="I596" s="26">
        <f t="shared" si="95"/>
        <v>0</v>
      </c>
      <c r="J596" s="61"/>
      <c r="K596" s="26">
        <f t="shared" si="96"/>
        <v>0</v>
      </c>
      <c r="L596" s="61"/>
      <c r="M596" s="26">
        <f t="shared" si="97"/>
        <v>0</v>
      </c>
      <c r="N596" s="28">
        <f t="shared" si="98"/>
        <v>0</v>
      </c>
      <c r="O596" s="28">
        <f t="shared" si="99"/>
        <v>0</v>
      </c>
      <c r="P596" s="64"/>
      <c r="Q596" s="66"/>
      <c r="R596" s="42" t="str">
        <f t="shared" si="100"/>
        <v/>
      </c>
      <c r="S596" s="72" t="str">
        <f t="shared" si="101"/>
        <v>未入力</v>
      </c>
      <c r="T596" s="72" t="str">
        <f t="shared" si="102"/>
        <v>未入力</v>
      </c>
    </row>
    <row r="597" spans="2:20" ht="23.55" hidden="1" customHeight="1" outlineLevel="5" x14ac:dyDescent="0.2">
      <c r="B597" s="16">
        <f t="shared" si="103"/>
        <v>587</v>
      </c>
      <c r="C597" s="57"/>
      <c r="D597" s="57"/>
      <c r="E597" s="58"/>
      <c r="F597" s="59"/>
      <c r="G597" s="60"/>
      <c r="H597" s="61"/>
      <c r="I597" s="26">
        <f t="shared" si="95"/>
        <v>0</v>
      </c>
      <c r="J597" s="61"/>
      <c r="K597" s="26">
        <f t="shared" si="96"/>
        <v>0</v>
      </c>
      <c r="L597" s="61"/>
      <c r="M597" s="26">
        <f t="shared" si="97"/>
        <v>0</v>
      </c>
      <c r="N597" s="28">
        <f t="shared" si="98"/>
        <v>0</v>
      </c>
      <c r="O597" s="28">
        <f t="shared" si="99"/>
        <v>0</v>
      </c>
      <c r="P597" s="64"/>
      <c r="Q597" s="66"/>
      <c r="R597" s="42" t="str">
        <f t="shared" si="100"/>
        <v/>
      </c>
      <c r="S597" s="72" t="str">
        <f t="shared" si="101"/>
        <v>未入力</v>
      </c>
      <c r="T597" s="72" t="str">
        <f t="shared" si="102"/>
        <v>未入力</v>
      </c>
    </row>
    <row r="598" spans="2:20" ht="23.55" hidden="1" customHeight="1" outlineLevel="5" x14ac:dyDescent="0.2">
      <c r="B598" s="16">
        <f t="shared" si="103"/>
        <v>588</v>
      </c>
      <c r="C598" s="57"/>
      <c r="D598" s="57"/>
      <c r="E598" s="58"/>
      <c r="F598" s="59"/>
      <c r="G598" s="60"/>
      <c r="H598" s="61"/>
      <c r="I598" s="26">
        <f t="shared" si="95"/>
        <v>0</v>
      </c>
      <c r="J598" s="61"/>
      <c r="K598" s="26">
        <f t="shared" si="96"/>
        <v>0</v>
      </c>
      <c r="L598" s="61"/>
      <c r="M598" s="26">
        <f t="shared" si="97"/>
        <v>0</v>
      </c>
      <c r="N598" s="28">
        <f t="shared" si="98"/>
        <v>0</v>
      </c>
      <c r="O598" s="28">
        <f t="shared" si="99"/>
        <v>0</v>
      </c>
      <c r="P598" s="64"/>
      <c r="Q598" s="66"/>
      <c r="R598" s="42" t="str">
        <f t="shared" si="100"/>
        <v/>
      </c>
      <c r="S598" s="72" t="str">
        <f t="shared" si="101"/>
        <v>未入力</v>
      </c>
      <c r="T598" s="72" t="str">
        <f t="shared" si="102"/>
        <v>未入力</v>
      </c>
    </row>
    <row r="599" spans="2:20" ht="23.55" hidden="1" customHeight="1" outlineLevel="5" x14ac:dyDescent="0.2">
      <c r="B599" s="16">
        <f t="shared" si="103"/>
        <v>589</v>
      </c>
      <c r="C599" s="57"/>
      <c r="D599" s="57"/>
      <c r="E599" s="58"/>
      <c r="F599" s="59"/>
      <c r="G599" s="60"/>
      <c r="H599" s="61"/>
      <c r="I599" s="26">
        <f t="shared" si="95"/>
        <v>0</v>
      </c>
      <c r="J599" s="61"/>
      <c r="K599" s="26">
        <f t="shared" si="96"/>
        <v>0</v>
      </c>
      <c r="L599" s="61"/>
      <c r="M599" s="26">
        <f t="shared" si="97"/>
        <v>0</v>
      </c>
      <c r="N599" s="28">
        <f t="shared" si="98"/>
        <v>0</v>
      </c>
      <c r="O599" s="28">
        <f t="shared" si="99"/>
        <v>0</v>
      </c>
      <c r="P599" s="64"/>
      <c r="Q599" s="66"/>
      <c r="R599" s="42" t="str">
        <f t="shared" si="100"/>
        <v/>
      </c>
      <c r="S599" s="72" t="str">
        <f t="shared" si="101"/>
        <v>未入力</v>
      </c>
      <c r="T599" s="72" t="str">
        <f t="shared" si="102"/>
        <v>未入力</v>
      </c>
    </row>
    <row r="600" spans="2:20" ht="23.55" hidden="1" customHeight="1" outlineLevel="5" x14ac:dyDescent="0.2">
      <c r="B600" s="16">
        <f t="shared" si="103"/>
        <v>590</v>
      </c>
      <c r="C600" s="57"/>
      <c r="D600" s="57"/>
      <c r="E600" s="58"/>
      <c r="F600" s="59"/>
      <c r="G600" s="60"/>
      <c r="H600" s="61"/>
      <c r="I600" s="26">
        <f t="shared" si="95"/>
        <v>0</v>
      </c>
      <c r="J600" s="61"/>
      <c r="K600" s="26">
        <f t="shared" si="96"/>
        <v>0</v>
      </c>
      <c r="L600" s="61"/>
      <c r="M600" s="26">
        <f t="shared" si="97"/>
        <v>0</v>
      </c>
      <c r="N600" s="28">
        <f t="shared" si="98"/>
        <v>0</v>
      </c>
      <c r="O600" s="28">
        <f t="shared" si="99"/>
        <v>0</v>
      </c>
      <c r="P600" s="64"/>
      <c r="Q600" s="66"/>
      <c r="R600" s="42" t="str">
        <f t="shared" si="100"/>
        <v/>
      </c>
      <c r="S600" s="72" t="str">
        <f t="shared" si="101"/>
        <v>未入力</v>
      </c>
      <c r="T600" s="72" t="str">
        <f t="shared" si="102"/>
        <v>未入力</v>
      </c>
    </row>
    <row r="601" spans="2:20" ht="23.55" hidden="1" customHeight="1" outlineLevel="5" x14ac:dyDescent="0.2">
      <c r="B601" s="16">
        <f t="shared" si="103"/>
        <v>591</v>
      </c>
      <c r="C601" s="57"/>
      <c r="D601" s="57"/>
      <c r="E601" s="58"/>
      <c r="F601" s="59"/>
      <c r="G601" s="60"/>
      <c r="H601" s="61"/>
      <c r="I601" s="26">
        <f t="shared" si="95"/>
        <v>0</v>
      </c>
      <c r="J601" s="61"/>
      <c r="K601" s="26">
        <f t="shared" si="96"/>
        <v>0</v>
      </c>
      <c r="L601" s="61"/>
      <c r="M601" s="26">
        <f t="shared" si="97"/>
        <v>0</v>
      </c>
      <c r="N601" s="28">
        <f t="shared" si="98"/>
        <v>0</v>
      </c>
      <c r="O601" s="28">
        <f t="shared" si="99"/>
        <v>0</v>
      </c>
      <c r="P601" s="64"/>
      <c r="Q601" s="66"/>
      <c r="R601" s="42" t="str">
        <f t="shared" si="100"/>
        <v/>
      </c>
      <c r="S601" s="72" t="str">
        <f t="shared" si="101"/>
        <v>未入力</v>
      </c>
      <c r="T601" s="72" t="str">
        <f t="shared" si="102"/>
        <v>未入力</v>
      </c>
    </row>
    <row r="602" spans="2:20" ht="23.55" hidden="1" customHeight="1" outlineLevel="5" x14ac:dyDescent="0.2">
      <c r="B602" s="16">
        <f t="shared" si="103"/>
        <v>592</v>
      </c>
      <c r="C602" s="57"/>
      <c r="D602" s="57"/>
      <c r="E602" s="58"/>
      <c r="F602" s="59"/>
      <c r="G602" s="60"/>
      <c r="H602" s="61"/>
      <c r="I602" s="26">
        <f t="shared" si="95"/>
        <v>0</v>
      </c>
      <c r="J602" s="61"/>
      <c r="K602" s="26">
        <f t="shared" si="96"/>
        <v>0</v>
      </c>
      <c r="L602" s="61"/>
      <c r="M602" s="26">
        <f t="shared" si="97"/>
        <v>0</v>
      </c>
      <c r="N602" s="28">
        <f t="shared" si="98"/>
        <v>0</v>
      </c>
      <c r="O602" s="28">
        <f t="shared" si="99"/>
        <v>0</v>
      </c>
      <c r="P602" s="64"/>
      <c r="Q602" s="66"/>
      <c r="R602" s="42" t="str">
        <f t="shared" si="100"/>
        <v/>
      </c>
      <c r="S602" s="72" t="str">
        <f t="shared" si="101"/>
        <v>未入力</v>
      </c>
      <c r="T602" s="72" t="str">
        <f t="shared" si="102"/>
        <v>未入力</v>
      </c>
    </row>
    <row r="603" spans="2:20" ht="23.55" hidden="1" customHeight="1" outlineLevel="5" x14ac:dyDescent="0.2">
      <c r="B603" s="16">
        <f t="shared" si="103"/>
        <v>593</v>
      </c>
      <c r="C603" s="57"/>
      <c r="D603" s="57"/>
      <c r="E603" s="58"/>
      <c r="F603" s="59"/>
      <c r="G603" s="60"/>
      <c r="H603" s="61"/>
      <c r="I603" s="26">
        <f t="shared" si="95"/>
        <v>0</v>
      </c>
      <c r="J603" s="61"/>
      <c r="K603" s="26">
        <f t="shared" si="96"/>
        <v>0</v>
      </c>
      <c r="L603" s="61"/>
      <c r="M603" s="26">
        <f t="shared" si="97"/>
        <v>0</v>
      </c>
      <c r="N603" s="28">
        <f t="shared" si="98"/>
        <v>0</v>
      </c>
      <c r="O603" s="28">
        <f t="shared" si="99"/>
        <v>0</v>
      </c>
      <c r="P603" s="64"/>
      <c r="Q603" s="66"/>
      <c r="R603" s="42" t="str">
        <f t="shared" si="100"/>
        <v/>
      </c>
      <c r="S603" s="72" t="str">
        <f t="shared" si="101"/>
        <v>未入力</v>
      </c>
      <c r="T603" s="72" t="str">
        <f t="shared" si="102"/>
        <v>未入力</v>
      </c>
    </row>
    <row r="604" spans="2:20" ht="23.55" hidden="1" customHeight="1" outlineLevel="5" x14ac:dyDescent="0.2">
      <c r="B604" s="16">
        <f t="shared" si="103"/>
        <v>594</v>
      </c>
      <c r="C604" s="57"/>
      <c r="D604" s="57"/>
      <c r="E604" s="58"/>
      <c r="F604" s="59"/>
      <c r="G604" s="60"/>
      <c r="H604" s="61"/>
      <c r="I604" s="26">
        <f t="shared" si="95"/>
        <v>0</v>
      </c>
      <c r="J604" s="61"/>
      <c r="K604" s="26">
        <f t="shared" si="96"/>
        <v>0</v>
      </c>
      <c r="L604" s="61"/>
      <c r="M604" s="26">
        <f t="shared" si="97"/>
        <v>0</v>
      </c>
      <c r="N604" s="28">
        <f t="shared" si="98"/>
        <v>0</v>
      </c>
      <c r="O604" s="28">
        <f t="shared" si="99"/>
        <v>0</v>
      </c>
      <c r="P604" s="64"/>
      <c r="Q604" s="66"/>
      <c r="R604" s="42" t="str">
        <f t="shared" si="100"/>
        <v/>
      </c>
      <c r="S604" s="72" t="str">
        <f t="shared" si="101"/>
        <v>未入力</v>
      </c>
      <c r="T604" s="72" t="str">
        <f t="shared" si="102"/>
        <v>未入力</v>
      </c>
    </row>
    <row r="605" spans="2:20" ht="23.55" hidden="1" customHeight="1" outlineLevel="5" x14ac:dyDescent="0.2">
      <c r="B605" s="16">
        <f t="shared" si="103"/>
        <v>595</v>
      </c>
      <c r="C605" s="57"/>
      <c r="D605" s="57"/>
      <c r="E605" s="58"/>
      <c r="F605" s="59"/>
      <c r="G605" s="60"/>
      <c r="H605" s="61"/>
      <c r="I605" s="26">
        <f t="shared" si="95"/>
        <v>0</v>
      </c>
      <c r="J605" s="61"/>
      <c r="K605" s="26">
        <f t="shared" si="96"/>
        <v>0</v>
      </c>
      <c r="L605" s="61"/>
      <c r="M605" s="26">
        <f t="shared" si="97"/>
        <v>0</v>
      </c>
      <c r="N605" s="28">
        <f t="shared" si="98"/>
        <v>0</v>
      </c>
      <c r="O605" s="28">
        <f t="shared" si="99"/>
        <v>0</v>
      </c>
      <c r="P605" s="64"/>
      <c r="Q605" s="66"/>
      <c r="R605" s="42" t="str">
        <f t="shared" si="100"/>
        <v/>
      </c>
      <c r="S605" s="72" t="str">
        <f t="shared" si="101"/>
        <v>未入力</v>
      </c>
      <c r="T605" s="72" t="str">
        <f t="shared" si="102"/>
        <v>未入力</v>
      </c>
    </row>
    <row r="606" spans="2:20" ht="23.55" hidden="1" customHeight="1" outlineLevel="5" x14ac:dyDescent="0.2">
      <c r="B606" s="16">
        <f t="shared" si="103"/>
        <v>596</v>
      </c>
      <c r="C606" s="57"/>
      <c r="D606" s="57"/>
      <c r="E606" s="58"/>
      <c r="F606" s="59"/>
      <c r="G606" s="60"/>
      <c r="H606" s="61"/>
      <c r="I606" s="26">
        <f t="shared" si="95"/>
        <v>0</v>
      </c>
      <c r="J606" s="61"/>
      <c r="K606" s="26">
        <f t="shared" si="96"/>
        <v>0</v>
      </c>
      <c r="L606" s="61"/>
      <c r="M606" s="26">
        <f t="shared" si="97"/>
        <v>0</v>
      </c>
      <c r="N606" s="28">
        <f t="shared" si="98"/>
        <v>0</v>
      </c>
      <c r="O606" s="28">
        <f t="shared" si="99"/>
        <v>0</v>
      </c>
      <c r="P606" s="64"/>
      <c r="Q606" s="66"/>
      <c r="R606" s="42" t="str">
        <f t="shared" si="100"/>
        <v/>
      </c>
      <c r="S606" s="72" t="str">
        <f t="shared" si="101"/>
        <v>未入力</v>
      </c>
      <c r="T606" s="72" t="str">
        <f t="shared" si="102"/>
        <v>未入力</v>
      </c>
    </row>
    <row r="607" spans="2:20" ht="23.55" hidden="1" customHeight="1" outlineLevel="5" x14ac:dyDescent="0.2">
      <c r="B607" s="16">
        <f t="shared" si="103"/>
        <v>597</v>
      </c>
      <c r="C607" s="57"/>
      <c r="D607" s="57"/>
      <c r="E607" s="58"/>
      <c r="F607" s="59"/>
      <c r="G607" s="60"/>
      <c r="H607" s="61"/>
      <c r="I607" s="26">
        <f t="shared" si="95"/>
        <v>0</v>
      </c>
      <c r="J607" s="61"/>
      <c r="K607" s="26">
        <f t="shared" si="96"/>
        <v>0</v>
      </c>
      <c r="L607" s="61"/>
      <c r="M607" s="26">
        <f t="shared" si="97"/>
        <v>0</v>
      </c>
      <c r="N607" s="28">
        <f t="shared" si="98"/>
        <v>0</v>
      </c>
      <c r="O607" s="28">
        <f t="shared" si="99"/>
        <v>0</v>
      </c>
      <c r="P607" s="64"/>
      <c r="Q607" s="66"/>
      <c r="R607" s="42" t="str">
        <f t="shared" si="100"/>
        <v/>
      </c>
      <c r="S607" s="72" t="str">
        <f t="shared" si="101"/>
        <v>未入力</v>
      </c>
      <c r="T607" s="72" t="str">
        <f t="shared" si="102"/>
        <v>未入力</v>
      </c>
    </row>
    <row r="608" spans="2:20" ht="23.55" hidden="1" customHeight="1" outlineLevel="5" x14ac:dyDescent="0.2">
      <c r="B608" s="16">
        <f t="shared" si="103"/>
        <v>598</v>
      </c>
      <c r="C608" s="57"/>
      <c r="D608" s="57"/>
      <c r="E608" s="58"/>
      <c r="F608" s="59"/>
      <c r="G608" s="60"/>
      <c r="H608" s="61"/>
      <c r="I608" s="26">
        <f t="shared" si="95"/>
        <v>0</v>
      </c>
      <c r="J608" s="61"/>
      <c r="K608" s="26">
        <f t="shared" si="96"/>
        <v>0</v>
      </c>
      <c r="L608" s="61"/>
      <c r="M608" s="26">
        <f t="shared" si="97"/>
        <v>0</v>
      </c>
      <c r="N608" s="28">
        <f t="shared" si="98"/>
        <v>0</v>
      </c>
      <c r="O608" s="28">
        <f t="shared" si="99"/>
        <v>0</v>
      </c>
      <c r="P608" s="64"/>
      <c r="Q608" s="66"/>
      <c r="R608" s="42" t="str">
        <f t="shared" si="100"/>
        <v/>
      </c>
      <c r="S608" s="72" t="str">
        <f t="shared" si="101"/>
        <v>未入力</v>
      </c>
      <c r="T608" s="72" t="str">
        <f t="shared" si="102"/>
        <v>未入力</v>
      </c>
    </row>
    <row r="609" spans="2:20" ht="23.55" hidden="1" customHeight="1" outlineLevel="5" x14ac:dyDescent="0.2">
      <c r="B609" s="16">
        <f t="shared" si="103"/>
        <v>599</v>
      </c>
      <c r="C609" s="57"/>
      <c r="D609" s="57"/>
      <c r="E609" s="58"/>
      <c r="F609" s="59"/>
      <c r="G609" s="60"/>
      <c r="H609" s="61"/>
      <c r="I609" s="26">
        <f t="shared" si="95"/>
        <v>0</v>
      </c>
      <c r="J609" s="61"/>
      <c r="K609" s="26">
        <f t="shared" si="96"/>
        <v>0</v>
      </c>
      <c r="L609" s="61"/>
      <c r="M609" s="26">
        <f t="shared" si="97"/>
        <v>0</v>
      </c>
      <c r="N609" s="28">
        <f t="shared" si="98"/>
        <v>0</v>
      </c>
      <c r="O609" s="28">
        <f t="shared" si="99"/>
        <v>0</v>
      </c>
      <c r="P609" s="64"/>
      <c r="Q609" s="66"/>
      <c r="R609" s="42" t="str">
        <f t="shared" si="100"/>
        <v/>
      </c>
      <c r="S609" s="72" t="str">
        <f t="shared" si="101"/>
        <v>未入力</v>
      </c>
      <c r="T609" s="72" t="str">
        <f t="shared" si="102"/>
        <v>未入力</v>
      </c>
    </row>
    <row r="610" spans="2:20" ht="23.55" hidden="1" customHeight="1" outlineLevel="5" x14ac:dyDescent="0.2">
      <c r="B610" s="16">
        <f t="shared" si="103"/>
        <v>600</v>
      </c>
      <c r="C610" s="57"/>
      <c r="D610" s="57"/>
      <c r="E610" s="58"/>
      <c r="F610" s="59"/>
      <c r="G610" s="60"/>
      <c r="H610" s="61"/>
      <c r="I610" s="26">
        <f t="shared" si="95"/>
        <v>0</v>
      </c>
      <c r="J610" s="61"/>
      <c r="K610" s="26">
        <f t="shared" si="96"/>
        <v>0</v>
      </c>
      <c r="L610" s="61"/>
      <c r="M610" s="26">
        <f t="shared" si="97"/>
        <v>0</v>
      </c>
      <c r="N610" s="28">
        <f t="shared" si="98"/>
        <v>0</v>
      </c>
      <c r="O610" s="28">
        <f t="shared" si="99"/>
        <v>0</v>
      </c>
      <c r="P610" s="64"/>
      <c r="Q610" s="66"/>
      <c r="R610" s="42" t="str">
        <f t="shared" si="100"/>
        <v/>
      </c>
      <c r="S610" s="72" t="str">
        <f t="shared" si="101"/>
        <v>未入力</v>
      </c>
      <c r="T610" s="72" t="str">
        <f t="shared" si="102"/>
        <v>未入力</v>
      </c>
    </row>
    <row r="611" spans="2:20" ht="23.55" hidden="1" customHeight="1" outlineLevel="6" x14ac:dyDescent="0.2">
      <c r="B611" s="16">
        <f t="shared" si="103"/>
        <v>601</v>
      </c>
      <c r="C611" s="57"/>
      <c r="D611" s="57"/>
      <c r="E611" s="58"/>
      <c r="F611" s="59"/>
      <c r="G611" s="60"/>
      <c r="H611" s="61"/>
      <c r="I611" s="26">
        <f t="shared" si="95"/>
        <v>0</v>
      </c>
      <c r="J611" s="61"/>
      <c r="K611" s="26">
        <f t="shared" si="96"/>
        <v>0</v>
      </c>
      <c r="L611" s="61"/>
      <c r="M611" s="26">
        <f t="shared" si="97"/>
        <v>0</v>
      </c>
      <c r="N611" s="28">
        <f t="shared" si="98"/>
        <v>0</v>
      </c>
      <c r="O611" s="28">
        <f t="shared" si="99"/>
        <v>0</v>
      </c>
      <c r="P611" s="64"/>
      <c r="Q611" s="66"/>
      <c r="R611" s="42" t="str">
        <f t="shared" si="100"/>
        <v/>
      </c>
      <c r="S611" s="72" t="str">
        <f t="shared" si="101"/>
        <v>未入力</v>
      </c>
      <c r="T611" s="72" t="str">
        <f t="shared" si="102"/>
        <v>未入力</v>
      </c>
    </row>
    <row r="612" spans="2:20" ht="23.55" hidden="1" customHeight="1" outlineLevel="6" x14ac:dyDescent="0.2">
      <c r="B612" s="16">
        <f t="shared" si="103"/>
        <v>602</v>
      </c>
      <c r="C612" s="57"/>
      <c r="D612" s="57"/>
      <c r="E612" s="58"/>
      <c r="F612" s="59"/>
      <c r="G612" s="60"/>
      <c r="H612" s="61"/>
      <c r="I612" s="26">
        <f t="shared" ref="I612:I675" si="104">IF(H612="有",0.2,0)</f>
        <v>0</v>
      </c>
      <c r="J612" s="61"/>
      <c r="K612" s="26">
        <f t="shared" ref="K612:K675" si="105">IF(J612="有",0.6,0)</f>
        <v>0</v>
      </c>
      <c r="L612" s="61"/>
      <c r="M612" s="26">
        <f t="shared" ref="M612:M675" si="106">IF(L612="有",0.2,0)</f>
        <v>0</v>
      </c>
      <c r="N612" s="28">
        <f t="shared" ref="N612:N675" si="107">I612+K612+M612</f>
        <v>0</v>
      </c>
      <c r="O612" s="28">
        <f t="shared" ref="O612:O675" si="108">F612*N612</f>
        <v>0</v>
      </c>
      <c r="P612" s="64"/>
      <c r="Q612" s="66"/>
      <c r="R612" s="42" t="str">
        <f t="shared" ref="R612:R675" si="109">D612&amp;E612</f>
        <v/>
      </c>
      <c r="S612" s="72" t="str">
        <f t="shared" si="101"/>
        <v>未入力</v>
      </c>
      <c r="T612" s="72" t="str">
        <f t="shared" si="102"/>
        <v>未入力</v>
      </c>
    </row>
    <row r="613" spans="2:20" ht="23.55" hidden="1" customHeight="1" outlineLevel="6" x14ac:dyDescent="0.2">
      <c r="B613" s="16">
        <f t="shared" si="103"/>
        <v>603</v>
      </c>
      <c r="C613" s="57"/>
      <c r="D613" s="57"/>
      <c r="E613" s="58"/>
      <c r="F613" s="59"/>
      <c r="G613" s="60"/>
      <c r="H613" s="61"/>
      <c r="I613" s="26">
        <f t="shared" si="104"/>
        <v>0</v>
      </c>
      <c r="J613" s="61"/>
      <c r="K613" s="26">
        <f t="shared" si="105"/>
        <v>0</v>
      </c>
      <c r="L613" s="61"/>
      <c r="M613" s="26">
        <f t="shared" si="106"/>
        <v>0</v>
      </c>
      <c r="N613" s="28">
        <f t="shared" si="107"/>
        <v>0</v>
      </c>
      <c r="O613" s="28">
        <f t="shared" si="108"/>
        <v>0</v>
      </c>
      <c r="P613" s="64"/>
      <c r="Q613" s="66"/>
      <c r="R613" s="42" t="str">
        <f t="shared" si="109"/>
        <v/>
      </c>
      <c r="S613" s="72" t="str">
        <f t="shared" si="101"/>
        <v>未入力</v>
      </c>
      <c r="T613" s="72" t="str">
        <f t="shared" si="102"/>
        <v>未入力</v>
      </c>
    </row>
    <row r="614" spans="2:20" ht="23.55" hidden="1" customHeight="1" outlineLevel="6" x14ac:dyDescent="0.2">
      <c r="B614" s="16">
        <f t="shared" si="103"/>
        <v>604</v>
      </c>
      <c r="C614" s="57"/>
      <c r="D614" s="57"/>
      <c r="E614" s="58"/>
      <c r="F614" s="59"/>
      <c r="G614" s="60"/>
      <c r="H614" s="61"/>
      <c r="I614" s="26">
        <f t="shared" si="104"/>
        <v>0</v>
      </c>
      <c r="J614" s="61"/>
      <c r="K614" s="26">
        <f t="shared" si="105"/>
        <v>0</v>
      </c>
      <c r="L614" s="61"/>
      <c r="M614" s="26">
        <f t="shared" si="106"/>
        <v>0</v>
      </c>
      <c r="N614" s="28">
        <f t="shared" si="107"/>
        <v>0</v>
      </c>
      <c r="O614" s="28">
        <f t="shared" si="108"/>
        <v>0</v>
      </c>
      <c r="P614" s="64"/>
      <c r="Q614" s="66"/>
      <c r="R614" s="42" t="str">
        <f t="shared" si="109"/>
        <v/>
      </c>
      <c r="S614" s="72" t="str">
        <f t="shared" si="101"/>
        <v>未入力</v>
      </c>
      <c r="T614" s="72" t="str">
        <f t="shared" si="102"/>
        <v>未入力</v>
      </c>
    </row>
    <row r="615" spans="2:20" ht="23.55" hidden="1" customHeight="1" outlineLevel="6" x14ac:dyDescent="0.2">
      <c r="B615" s="16">
        <f t="shared" si="103"/>
        <v>605</v>
      </c>
      <c r="C615" s="57"/>
      <c r="D615" s="57"/>
      <c r="E615" s="58"/>
      <c r="F615" s="59"/>
      <c r="G615" s="60"/>
      <c r="H615" s="61"/>
      <c r="I615" s="26">
        <f t="shared" si="104"/>
        <v>0</v>
      </c>
      <c r="J615" s="61"/>
      <c r="K615" s="26">
        <f t="shared" si="105"/>
        <v>0</v>
      </c>
      <c r="L615" s="61"/>
      <c r="M615" s="26">
        <f t="shared" si="106"/>
        <v>0</v>
      </c>
      <c r="N615" s="28">
        <f t="shared" si="107"/>
        <v>0</v>
      </c>
      <c r="O615" s="28">
        <f t="shared" si="108"/>
        <v>0</v>
      </c>
      <c r="P615" s="64"/>
      <c r="Q615" s="66"/>
      <c r="R615" s="42" t="str">
        <f t="shared" si="109"/>
        <v/>
      </c>
      <c r="S615" s="72" t="str">
        <f t="shared" si="101"/>
        <v>未入力</v>
      </c>
      <c r="T615" s="72" t="str">
        <f t="shared" si="102"/>
        <v>未入力</v>
      </c>
    </row>
    <row r="616" spans="2:20" ht="23.55" hidden="1" customHeight="1" outlineLevel="6" x14ac:dyDescent="0.2">
      <c r="B616" s="16">
        <f t="shared" si="103"/>
        <v>606</v>
      </c>
      <c r="C616" s="57"/>
      <c r="D616" s="57"/>
      <c r="E616" s="58"/>
      <c r="F616" s="59"/>
      <c r="G616" s="60"/>
      <c r="H616" s="61"/>
      <c r="I616" s="26">
        <f t="shared" si="104"/>
        <v>0</v>
      </c>
      <c r="J616" s="61"/>
      <c r="K616" s="26">
        <f t="shared" si="105"/>
        <v>0</v>
      </c>
      <c r="L616" s="61"/>
      <c r="M616" s="26">
        <f t="shared" si="106"/>
        <v>0</v>
      </c>
      <c r="N616" s="28">
        <f t="shared" si="107"/>
        <v>0</v>
      </c>
      <c r="O616" s="28">
        <f t="shared" si="108"/>
        <v>0</v>
      </c>
      <c r="P616" s="64"/>
      <c r="Q616" s="66"/>
      <c r="R616" s="42" t="str">
        <f t="shared" si="109"/>
        <v/>
      </c>
      <c r="S616" s="72" t="str">
        <f t="shared" si="101"/>
        <v>未入力</v>
      </c>
      <c r="T616" s="72" t="str">
        <f t="shared" si="102"/>
        <v>未入力</v>
      </c>
    </row>
    <row r="617" spans="2:20" ht="23.55" hidden="1" customHeight="1" outlineLevel="6" x14ac:dyDescent="0.2">
      <c r="B617" s="16">
        <f t="shared" si="103"/>
        <v>607</v>
      </c>
      <c r="C617" s="57"/>
      <c r="D617" s="57"/>
      <c r="E617" s="58"/>
      <c r="F617" s="59"/>
      <c r="G617" s="60"/>
      <c r="H617" s="61"/>
      <c r="I617" s="26">
        <f t="shared" si="104"/>
        <v>0</v>
      </c>
      <c r="J617" s="61"/>
      <c r="K617" s="26">
        <f t="shared" si="105"/>
        <v>0</v>
      </c>
      <c r="L617" s="61"/>
      <c r="M617" s="26">
        <f t="shared" si="106"/>
        <v>0</v>
      </c>
      <c r="N617" s="28">
        <f t="shared" si="107"/>
        <v>0</v>
      </c>
      <c r="O617" s="28">
        <f t="shared" si="108"/>
        <v>0</v>
      </c>
      <c r="P617" s="64"/>
      <c r="Q617" s="66"/>
      <c r="R617" s="42" t="str">
        <f t="shared" si="109"/>
        <v/>
      </c>
      <c r="S617" s="72" t="str">
        <f t="shared" si="101"/>
        <v>未入力</v>
      </c>
      <c r="T617" s="72" t="str">
        <f t="shared" si="102"/>
        <v>未入力</v>
      </c>
    </row>
    <row r="618" spans="2:20" ht="23.55" hidden="1" customHeight="1" outlineLevel="6" x14ac:dyDescent="0.2">
      <c r="B618" s="16">
        <f t="shared" si="103"/>
        <v>608</v>
      </c>
      <c r="C618" s="57"/>
      <c r="D618" s="57"/>
      <c r="E618" s="58"/>
      <c r="F618" s="59"/>
      <c r="G618" s="60"/>
      <c r="H618" s="61"/>
      <c r="I618" s="26">
        <f t="shared" si="104"/>
        <v>0</v>
      </c>
      <c r="J618" s="61"/>
      <c r="K618" s="26">
        <f t="shared" si="105"/>
        <v>0</v>
      </c>
      <c r="L618" s="61"/>
      <c r="M618" s="26">
        <f t="shared" si="106"/>
        <v>0</v>
      </c>
      <c r="N618" s="28">
        <f t="shared" si="107"/>
        <v>0</v>
      </c>
      <c r="O618" s="28">
        <f t="shared" si="108"/>
        <v>0</v>
      </c>
      <c r="P618" s="64"/>
      <c r="Q618" s="66"/>
      <c r="R618" s="42" t="str">
        <f t="shared" si="109"/>
        <v/>
      </c>
      <c r="S618" s="72" t="str">
        <f t="shared" si="101"/>
        <v>未入力</v>
      </c>
      <c r="T618" s="72" t="str">
        <f t="shared" si="102"/>
        <v>未入力</v>
      </c>
    </row>
    <row r="619" spans="2:20" ht="23.55" hidden="1" customHeight="1" outlineLevel="6" x14ac:dyDescent="0.2">
      <c r="B619" s="16">
        <f t="shared" si="103"/>
        <v>609</v>
      </c>
      <c r="C619" s="57"/>
      <c r="D619" s="57"/>
      <c r="E619" s="58"/>
      <c r="F619" s="59"/>
      <c r="G619" s="60"/>
      <c r="H619" s="61"/>
      <c r="I619" s="26">
        <f t="shared" si="104"/>
        <v>0</v>
      </c>
      <c r="J619" s="61"/>
      <c r="K619" s="26">
        <f t="shared" si="105"/>
        <v>0</v>
      </c>
      <c r="L619" s="61"/>
      <c r="M619" s="26">
        <f t="shared" si="106"/>
        <v>0</v>
      </c>
      <c r="N619" s="28">
        <f t="shared" si="107"/>
        <v>0</v>
      </c>
      <c r="O619" s="28">
        <f t="shared" si="108"/>
        <v>0</v>
      </c>
      <c r="P619" s="64"/>
      <c r="Q619" s="66"/>
      <c r="R619" s="42" t="str">
        <f t="shared" si="109"/>
        <v/>
      </c>
      <c r="S619" s="72" t="str">
        <f t="shared" si="101"/>
        <v>未入力</v>
      </c>
      <c r="T619" s="72" t="str">
        <f t="shared" si="102"/>
        <v>未入力</v>
      </c>
    </row>
    <row r="620" spans="2:20" ht="23.55" hidden="1" customHeight="1" outlineLevel="6" x14ac:dyDescent="0.2">
      <c r="B620" s="16">
        <f t="shared" si="103"/>
        <v>610</v>
      </c>
      <c r="C620" s="57"/>
      <c r="D620" s="57"/>
      <c r="E620" s="58"/>
      <c r="F620" s="59"/>
      <c r="G620" s="60"/>
      <c r="H620" s="61"/>
      <c r="I620" s="26">
        <f t="shared" si="104"/>
        <v>0</v>
      </c>
      <c r="J620" s="61"/>
      <c r="K620" s="26">
        <f t="shared" si="105"/>
        <v>0</v>
      </c>
      <c r="L620" s="61"/>
      <c r="M620" s="26">
        <f t="shared" si="106"/>
        <v>0</v>
      </c>
      <c r="N620" s="28">
        <f t="shared" si="107"/>
        <v>0</v>
      </c>
      <c r="O620" s="28">
        <f t="shared" si="108"/>
        <v>0</v>
      </c>
      <c r="P620" s="64"/>
      <c r="Q620" s="66"/>
      <c r="R620" s="42" t="str">
        <f t="shared" si="109"/>
        <v/>
      </c>
      <c r="S620" s="72" t="str">
        <f t="shared" si="101"/>
        <v>未入力</v>
      </c>
      <c r="T620" s="72" t="str">
        <f t="shared" si="102"/>
        <v>未入力</v>
      </c>
    </row>
    <row r="621" spans="2:20" ht="23.55" hidden="1" customHeight="1" outlineLevel="6" x14ac:dyDescent="0.2">
      <c r="B621" s="16">
        <f t="shared" si="103"/>
        <v>611</v>
      </c>
      <c r="C621" s="57"/>
      <c r="D621" s="57"/>
      <c r="E621" s="58"/>
      <c r="F621" s="59"/>
      <c r="G621" s="60"/>
      <c r="H621" s="61"/>
      <c r="I621" s="26">
        <f t="shared" si="104"/>
        <v>0</v>
      </c>
      <c r="J621" s="61"/>
      <c r="K621" s="26">
        <f t="shared" si="105"/>
        <v>0</v>
      </c>
      <c r="L621" s="61"/>
      <c r="M621" s="26">
        <f t="shared" si="106"/>
        <v>0</v>
      </c>
      <c r="N621" s="28">
        <f t="shared" si="107"/>
        <v>0</v>
      </c>
      <c r="O621" s="28">
        <f t="shared" si="108"/>
        <v>0</v>
      </c>
      <c r="P621" s="64"/>
      <c r="Q621" s="66"/>
      <c r="R621" s="42" t="str">
        <f t="shared" si="109"/>
        <v/>
      </c>
      <c r="S621" s="72" t="str">
        <f t="shared" si="101"/>
        <v>未入力</v>
      </c>
      <c r="T621" s="72" t="str">
        <f t="shared" si="102"/>
        <v>未入力</v>
      </c>
    </row>
    <row r="622" spans="2:20" ht="23.55" hidden="1" customHeight="1" outlineLevel="6" x14ac:dyDescent="0.2">
      <c r="B622" s="16">
        <f t="shared" si="103"/>
        <v>612</v>
      </c>
      <c r="C622" s="57"/>
      <c r="D622" s="57"/>
      <c r="E622" s="58"/>
      <c r="F622" s="59"/>
      <c r="G622" s="60"/>
      <c r="H622" s="61"/>
      <c r="I622" s="26">
        <f t="shared" si="104"/>
        <v>0</v>
      </c>
      <c r="J622" s="61"/>
      <c r="K622" s="26">
        <f t="shared" si="105"/>
        <v>0</v>
      </c>
      <c r="L622" s="61"/>
      <c r="M622" s="26">
        <f t="shared" si="106"/>
        <v>0</v>
      </c>
      <c r="N622" s="28">
        <f t="shared" si="107"/>
        <v>0</v>
      </c>
      <c r="O622" s="28">
        <f t="shared" si="108"/>
        <v>0</v>
      </c>
      <c r="P622" s="64"/>
      <c r="Q622" s="66"/>
      <c r="R622" s="42" t="str">
        <f t="shared" si="109"/>
        <v/>
      </c>
      <c r="S622" s="72" t="str">
        <f t="shared" si="101"/>
        <v>未入力</v>
      </c>
      <c r="T622" s="72" t="str">
        <f t="shared" si="102"/>
        <v>未入力</v>
      </c>
    </row>
    <row r="623" spans="2:20" ht="23.55" hidden="1" customHeight="1" outlineLevel="6" x14ac:dyDescent="0.2">
      <c r="B623" s="16">
        <f t="shared" si="103"/>
        <v>613</v>
      </c>
      <c r="C623" s="57"/>
      <c r="D623" s="57"/>
      <c r="E623" s="58"/>
      <c r="F623" s="59"/>
      <c r="G623" s="60"/>
      <c r="H623" s="61"/>
      <c r="I623" s="26">
        <f t="shared" si="104"/>
        <v>0</v>
      </c>
      <c r="J623" s="61"/>
      <c r="K623" s="26">
        <f t="shared" si="105"/>
        <v>0</v>
      </c>
      <c r="L623" s="61"/>
      <c r="M623" s="26">
        <f t="shared" si="106"/>
        <v>0</v>
      </c>
      <c r="N623" s="28">
        <f t="shared" si="107"/>
        <v>0</v>
      </c>
      <c r="O623" s="28">
        <f t="shared" si="108"/>
        <v>0</v>
      </c>
      <c r="P623" s="64"/>
      <c r="Q623" s="66"/>
      <c r="R623" s="42" t="str">
        <f t="shared" si="109"/>
        <v/>
      </c>
      <c r="S623" s="72" t="str">
        <f t="shared" si="101"/>
        <v>未入力</v>
      </c>
      <c r="T623" s="72" t="str">
        <f t="shared" si="102"/>
        <v>未入力</v>
      </c>
    </row>
    <row r="624" spans="2:20" ht="23.55" hidden="1" customHeight="1" outlineLevel="6" x14ac:dyDescent="0.2">
      <c r="B624" s="16">
        <f t="shared" si="103"/>
        <v>614</v>
      </c>
      <c r="C624" s="57"/>
      <c r="D624" s="57"/>
      <c r="E624" s="58"/>
      <c r="F624" s="59"/>
      <c r="G624" s="60"/>
      <c r="H624" s="61"/>
      <c r="I624" s="26">
        <f t="shared" si="104"/>
        <v>0</v>
      </c>
      <c r="J624" s="61"/>
      <c r="K624" s="26">
        <f t="shared" si="105"/>
        <v>0</v>
      </c>
      <c r="L624" s="61"/>
      <c r="M624" s="26">
        <f t="shared" si="106"/>
        <v>0</v>
      </c>
      <c r="N624" s="28">
        <f t="shared" si="107"/>
        <v>0</v>
      </c>
      <c r="O624" s="28">
        <f t="shared" si="108"/>
        <v>0</v>
      </c>
      <c r="P624" s="64"/>
      <c r="Q624" s="66"/>
      <c r="R624" s="42" t="str">
        <f t="shared" si="109"/>
        <v/>
      </c>
      <c r="S624" s="72" t="str">
        <f t="shared" si="101"/>
        <v>未入力</v>
      </c>
      <c r="T624" s="72" t="str">
        <f t="shared" si="102"/>
        <v>未入力</v>
      </c>
    </row>
    <row r="625" spans="2:20" ht="23.55" hidden="1" customHeight="1" outlineLevel="6" x14ac:dyDescent="0.2">
      <c r="B625" s="16">
        <f t="shared" si="103"/>
        <v>615</v>
      </c>
      <c r="C625" s="57"/>
      <c r="D625" s="57"/>
      <c r="E625" s="58"/>
      <c r="F625" s="59"/>
      <c r="G625" s="60"/>
      <c r="H625" s="61"/>
      <c r="I625" s="26">
        <f t="shared" si="104"/>
        <v>0</v>
      </c>
      <c r="J625" s="61"/>
      <c r="K625" s="26">
        <f t="shared" si="105"/>
        <v>0</v>
      </c>
      <c r="L625" s="61"/>
      <c r="M625" s="26">
        <f t="shared" si="106"/>
        <v>0</v>
      </c>
      <c r="N625" s="28">
        <f t="shared" si="107"/>
        <v>0</v>
      </c>
      <c r="O625" s="28">
        <f t="shared" si="108"/>
        <v>0</v>
      </c>
      <c r="P625" s="64"/>
      <c r="Q625" s="66"/>
      <c r="R625" s="42" t="str">
        <f t="shared" si="109"/>
        <v/>
      </c>
      <c r="S625" s="72" t="str">
        <f t="shared" si="101"/>
        <v>未入力</v>
      </c>
      <c r="T625" s="72" t="str">
        <f t="shared" si="102"/>
        <v>未入力</v>
      </c>
    </row>
    <row r="626" spans="2:20" ht="23.55" hidden="1" customHeight="1" outlineLevel="6" x14ac:dyDescent="0.2">
      <c r="B626" s="16">
        <f t="shared" si="103"/>
        <v>616</v>
      </c>
      <c r="C626" s="57"/>
      <c r="D626" s="57"/>
      <c r="E626" s="58"/>
      <c r="F626" s="59"/>
      <c r="G626" s="60"/>
      <c r="H626" s="61"/>
      <c r="I626" s="26">
        <f t="shared" si="104"/>
        <v>0</v>
      </c>
      <c r="J626" s="61"/>
      <c r="K626" s="26">
        <f t="shared" si="105"/>
        <v>0</v>
      </c>
      <c r="L626" s="61"/>
      <c r="M626" s="26">
        <f t="shared" si="106"/>
        <v>0</v>
      </c>
      <c r="N626" s="28">
        <f t="shared" si="107"/>
        <v>0</v>
      </c>
      <c r="O626" s="28">
        <f t="shared" si="108"/>
        <v>0</v>
      </c>
      <c r="P626" s="64"/>
      <c r="Q626" s="66"/>
      <c r="R626" s="42" t="str">
        <f t="shared" si="109"/>
        <v/>
      </c>
      <c r="S626" s="72" t="str">
        <f t="shared" si="101"/>
        <v>未入力</v>
      </c>
      <c r="T626" s="72" t="str">
        <f t="shared" si="102"/>
        <v>未入力</v>
      </c>
    </row>
    <row r="627" spans="2:20" ht="23.55" hidden="1" customHeight="1" outlineLevel="6" x14ac:dyDescent="0.2">
      <c r="B627" s="16">
        <f t="shared" si="103"/>
        <v>617</v>
      </c>
      <c r="C627" s="57"/>
      <c r="D627" s="57"/>
      <c r="E627" s="58"/>
      <c r="F627" s="59"/>
      <c r="G627" s="60"/>
      <c r="H627" s="61"/>
      <c r="I627" s="26">
        <f t="shared" si="104"/>
        <v>0</v>
      </c>
      <c r="J627" s="61"/>
      <c r="K627" s="26">
        <f t="shared" si="105"/>
        <v>0</v>
      </c>
      <c r="L627" s="61"/>
      <c r="M627" s="26">
        <f t="shared" si="106"/>
        <v>0</v>
      </c>
      <c r="N627" s="28">
        <f t="shared" si="107"/>
        <v>0</v>
      </c>
      <c r="O627" s="28">
        <f t="shared" si="108"/>
        <v>0</v>
      </c>
      <c r="P627" s="64"/>
      <c r="Q627" s="66"/>
      <c r="R627" s="42" t="str">
        <f t="shared" si="109"/>
        <v/>
      </c>
      <c r="S627" s="72" t="str">
        <f t="shared" si="101"/>
        <v>未入力</v>
      </c>
      <c r="T627" s="72" t="str">
        <f t="shared" si="102"/>
        <v>未入力</v>
      </c>
    </row>
    <row r="628" spans="2:20" ht="23.55" hidden="1" customHeight="1" outlineLevel="6" x14ac:dyDescent="0.2">
      <c r="B628" s="16">
        <f t="shared" si="103"/>
        <v>618</v>
      </c>
      <c r="C628" s="57"/>
      <c r="D628" s="57"/>
      <c r="E628" s="58"/>
      <c r="F628" s="59"/>
      <c r="G628" s="60"/>
      <c r="H628" s="61"/>
      <c r="I628" s="26">
        <f t="shared" si="104"/>
        <v>0</v>
      </c>
      <c r="J628" s="61"/>
      <c r="K628" s="26">
        <f t="shared" si="105"/>
        <v>0</v>
      </c>
      <c r="L628" s="61"/>
      <c r="M628" s="26">
        <f t="shared" si="106"/>
        <v>0</v>
      </c>
      <c r="N628" s="28">
        <f t="shared" si="107"/>
        <v>0</v>
      </c>
      <c r="O628" s="28">
        <f t="shared" si="108"/>
        <v>0</v>
      </c>
      <c r="P628" s="64"/>
      <c r="Q628" s="66"/>
      <c r="R628" s="42" t="str">
        <f t="shared" si="109"/>
        <v/>
      </c>
      <c r="S628" s="72" t="str">
        <f t="shared" si="101"/>
        <v>未入力</v>
      </c>
      <c r="T628" s="72" t="str">
        <f t="shared" si="102"/>
        <v>未入力</v>
      </c>
    </row>
    <row r="629" spans="2:20" ht="23.55" hidden="1" customHeight="1" outlineLevel="6" x14ac:dyDescent="0.2">
      <c r="B629" s="16">
        <f t="shared" si="103"/>
        <v>619</v>
      </c>
      <c r="C629" s="57"/>
      <c r="D629" s="57"/>
      <c r="E629" s="58"/>
      <c r="F629" s="59"/>
      <c r="G629" s="60"/>
      <c r="H629" s="61"/>
      <c r="I629" s="26">
        <f t="shared" si="104"/>
        <v>0</v>
      </c>
      <c r="J629" s="61"/>
      <c r="K629" s="26">
        <f t="shared" si="105"/>
        <v>0</v>
      </c>
      <c r="L629" s="61"/>
      <c r="M629" s="26">
        <f t="shared" si="106"/>
        <v>0</v>
      </c>
      <c r="N629" s="28">
        <f t="shared" si="107"/>
        <v>0</v>
      </c>
      <c r="O629" s="28">
        <f t="shared" si="108"/>
        <v>0</v>
      </c>
      <c r="P629" s="64"/>
      <c r="Q629" s="66"/>
      <c r="R629" s="42" t="str">
        <f t="shared" si="109"/>
        <v/>
      </c>
      <c r="S629" s="72" t="str">
        <f t="shared" si="101"/>
        <v>未入力</v>
      </c>
      <c r="T629" s="72" t="str">
        <f t="shared" si="102"/>
        <v>未入力</v>
      </c>
    </row>
    <row r="630" spans="2:20" ht="23.55" hidden="1" customHeight="1" outlineLevel="6" x14ac:dyDescent="0.2">
      <c r="B630" s="16">
        <f t="shared" si="103"/>
        <v>620</v>
      </c>
      <c r="C630" s="57"/>
      <c r="D630" s="57"/>
      <c r="E630" s="58"/>
      <c r="F630" s="59"/>
      <c r="G630" s="60"/>
      <c r="H630" s="61"/>
      <c r="I630" s="26">
        <f t="shared" si="104"/>
        <v>0</v>
      </c>
      <c r="J630" s="61"/>
      <c r="K630" s="26">
        <f t="shared" si="105"/>
        <v>0</v>
      </c>
      <c r="L630" s="61"/>
      <c r="M630" s="26">
        <f t="shared" si="106"/>
        <v>0</v>
      </c>
      <c r="N630" s="28">
        <f t="shared" si="107"/>
        <v>0</v>
      </c>
      <c r="O630" s="28">
        <f t="shared" si="108"/>
        <v>0</v>
      </c>
      <c r="P630" s="64"/>
      <c r="Q630" s="66"/>
      <c r="R630" s="42" t="str">
        <f t="shared" si="109"/>
        <v/>
      </c>
      <c r="S630" s="72" t="str">
        <f t="shared" si="101"/>
        <v>未入力</v>
      </c>
      <c r="T630" s="72" t="str">
        <f t="shared" si="102"/>
        <v>未入力</v>
      </c>
    </row>
    <row r="631" spans="2:20" ht="23.55" hidden="1" customHeight="1" outlineLevel="6" x14ac:dyDescent="0.2">
      <c r="B631" s="16">
        <f t="shared" si="103"/>
        <v>621</v>
      </c>
      <c r="C631" s="57"/>
      <c r="D631" s="57"/>
      <c r="E631" s="58"/>
      <c r="F631" s="59"/>
      <c r="G631" s="60"/>
      <c r="H631" s="61"/>
      <c r="I631" s="26">
        <f t="shared" si="104"/>
        <v>0</v>
      </c>
      <c r="J631" s="61"/>
      <c r="K631" s="26">
        <f t="shared" si="105"/>
        <v>0</v>
      </c>
      <c r="L631" s="61"/>
      <c r="M631" s="26">
        <f t="shared" si="106"/>
        <v>0</v>
      </c>
      <c r="N631" s="28">
        <f t="shared" si="107"/>
        <v>0</v>
      </c>
      <c r="O631" s="28">
        <f t="shared" si="108"/>
        <v>0</v>
      </c>
      <c r="P631" s="64"/>
      <c r="Q631" s="66"/>
      <c r="R631" s="42" t="str">
        <f t="shared" si="109"/>
        <v/>
      </c>
      <c r="S631" s="72" t="str">
        <f t="shared" si="101"/>
        <v>未入力</v>
      </c>
      <c r="T631" s="72" t="str">
        <f t="shared" si="102"/>
        <v>未入力</v>
      </c>
    </row>
    <row r="632" spans="2:20" ht="23.55" hidden="1" customHeight="1" outlineLevel="6" x14ac:dyDescent="0.2">
      <c r="B632" s="16">
        <f t="shared" si="103"/>
        <v>622</v>
      </c>
      <c r="C632" s="57"/>
      <c r="D632" s="57"/>
      <c r="E632" s="58"/>
      <c r="F632" s="59"/>
      <c r="G632" s="60"/>
      <c r="H632" s="61"/>
      <c r="I632" s="26">
        <f t="shared" si="104"/>
        <v>0</v>
      </c>
      <c r="J632" s="61"/>
      <c r="K632" s="26">
        <f t="shared" si="105"/>
        <v>0</v>
      </c>
      <c r="L632" s="61"/>
      <c r="M632" s="26">
        <f t="shared" si="106"/>
        <v>0</v>
      </c>
      <c r="N632" s="28">
        <f t="shared" si="107"/>
        <v>0</v>
      </c>
      <c r="O632" s="28">
        <f t="shared" si="108"/>
        <v>0</v>
      </c>
      <c r="P632" s="64"/>
      <c r="Q632" s="66"/>
      <c r="R632" s="42" t="str">
        <f t="shared" si="109"/>
        <v/>
      </c>
      <c r="S632" s="72" t="str">
        <f t="shared" si="101"/>
        <v>未入力</v>
      </c>
      <c r="T632" s="72" t="str">
        <f t="shared" si="102"/>
        <v>未入力</v>
      </c>
    </row>
    <row r="633" spans="2:20" ht="23.55" hidden="1" customHeight="1" outlineLevel="6" x14ac:dyDescent="0.2">
      <c r="B633" s="16">
        <f t="shared" si="103"/>
        <v>623</v>
      </c>
      <c r="C633" s="57"/>
      <c r="D633" s="57"/>
      <c r="E633" s="58"/>
      <c r="F633" s="59"/>
      <c r="G633" s="60"/>
      <c r="H633" s="61"/>
      <c r="I633" s="26">
        <f t="shared" si="104"/>
        <v>0</v>
      </c>
      <c r="J633" s="61"/>
      <c r="K633" s="26">
        <f t="shared" si="105"/>
        <v>0</v>
      </c>
      <c r="L633" s="61"/>
      <c r="M633" s="26">
        <f t="shared" si="106"/>
        <v>0</v>
      </c>
      <c r="N633" s="28">
        <f t="shared" si="107"/>
        <v>0</v>
      </c>
      <c r="O633" s="28">
        <f t="shared" si="108"/>
        <v>0</v>
      </c>
      <c r="P633" s="64"/>
      <c r="Q633" s="66"/>
      <c r="R633" s="42" t="str">
        <f t="shared" si="109"/>
        <v/>
      </c>
      <c r="S633" s="72" t="str">
        <f t="shared" si="101"/>
        <v>未入力</v>
      </c>
      <c r="T633" s="72" t="str">
        <f t="shared" si="102"/>
        <v>未入力</v>
      </c>
    </row>
    <row r="634" spans="2:20" ht="23.55" hidden="1" customHeight="1" outlineLevel="6" x14ac:dyDescent="0.2">
      <c r="B634" s="16">
        <f t="shared" si="103"/>
        <v>624</v>
      </c>
      <c r="C634" s="57"/>
      <c r="D634" s="57"/>
      <c r="E634" s="58"/>
      <c r="F634" s="59"/>
      <c r="G634" s="60"/>
      <c r="H634" s="61"/>
      <c r="I634" s="26">
        <f t="shared" si="104"/>
        <v>0</v>
      </c>
      <c r="J634" s="61"/>
      <c r="K634" s="26">
        <f t="shared" si="105"/>
        <v>0</v>
      </c>
      <c r="L634" s="61"/>
      <c r="M634" s="26">
        <f t="shared" si="106"/>
        <v>0</v>
      </c>
      <c r="N634" s="28">
        <f t="shared" si="107"/>
        <v>0</v>
      </c>
      <c r="O634" s="28">
        <f t="shared" si="108"/>
        <v>0</v>
      </c>
      <c r="P634" s="64"/>
      <c r="Q634" s="66"/>
      <c r="R634" s="42" t="str">
        <f t="shared" si="109"/>
        <v/>
      </c>
      <c r="S634" s="72" t="str">
        <f t="shared" si="101"/>
        <v>未入力</v>
      </c>
      <c r="T634" s="72" t="str">
        <f t="shared" si="102"/>
        <v>未入力</v>
      </c>
    </row>
    <row r="635" spans="2:20" ht="23.55" hidden="1" customHeight="1" outlineLevel="6" x14ac:dyDescent="0.2">
      <c r="B635" s="16">
        <f t="shared" si="103"/>
        <v>625</v>
      </c>
      <c r="C635" s="57"/>
      <c r="D635" s="57"/>
      <c r="E635" s="58"/>
      <c r="F635" s="59"/>
      <c r="G635" s="60"/>
      <c r="H635" s="61"/>
      <c r="I635" s="26">
        <f t="shared" si="104"/>
        <v>0</v>
      </c>
      <c r="J635" s="61"/>
      <c r="K635" s="26">
        <f t="shared" si="105"/>
        <v>0</v>
      </c>
      <c r="L635" s="61"/>
      <c r="M635" s="26">
        <f t="shared" si="106"/>
        <v>0</v>
      </c>
      <c r="N635" s="28">
        <f t="shared" si="107"/>
        <v>0</v>
      </c>
      <c r="O635" s="28">
        <f t="shared" si="108"/>
        <v>0</v>
      </c>
      <c r="P635" s="64"/>
      <c r="Q635" s="66"/>
      <c r="R635" s="42" t="str">
        <f t="shared" si="109"/>
        <v/>
      </c>
      <c r="S635" s="72" t="str">
        <f t="shared" si="101"/>
        <v>未入力</v>
      </c>
      <c r="T635" s="72" t="str">
        <f t="shared" si="102"/>
        <v>未入力</v>
      </c>
    </row>
    <row r="636" spans="2:20" ht="23.55" hidden="1" customHeight="1" outlineLevel="6" x14ac:dyDescent="0.2">
      <c r="B636" s="16">
        <f t="shared" si="103"/>
        <v>626</v>
      </c>
      <c r="C636" s="57"/>
      <c r="D636" s="57"/>
      <c r="E636" s="58"/>
      <c r="F636" s="59"/>
      <c r="G636" s="60"/>
      <c r="H636" s="61"/>
      <c r="I636" s="26">
        <f t="shared" si="104"/>
        <v>0</v>
      </c>
      <c r="J636" s="61"/>
      <c r="K636" s="26">
        <f t="shared" si="105"/>
        <v>0</v>
      </c>
      <c r="L636" s="61"/>
      <c r="M636" s="26">
        <f t="shared" si="106"/>
        <v>0</v>
      </c>
      <c r="N636" s="28">
        <f t="shared" si="107"/>
        <v>0</v>
      </c>
      <c r="O636" s="28">
        <f t="shared" si="108"/>
        <v>0</v>
      </c>
      <c r="P636" s="64"/>
      <c r="Q636" s="66"/>
      <c r="R636" s="42" t="str">
        <f t="shared" si="109"/>
        <v/>
      </c>
      <c r="S636" s="72" t="str">
        <f t="shared" si="101"/>
        <v>未入力</v>
      </c>
      <c r="T636" s="72" t="str">
        <f t="shared" si="102"/>
        <v>未入力</v>
      </c>
    </row>
    <row r="637" spans="2:20" ht="23.55" hidden="1" customHeight="1" outlineLevel="6" x14ac:dyDescent="0.2">
      <c r="B637" s="16">
        <f t="shared" si="103"/>
        <v>627</v>
      </c>
      <c r="C637" s="57"/>
      <c r="D637" s="57"/>
      <c r="E637" s="58"/>
      <c r="F637" s="59"/>
      <c r="G637" s="60"/>
      <c r="H637" s="61"/>
      <c r="I637" s="26">
        <f t="shared" si="104"/>
        <v>0</v>
      </c>
      <c r="J637" s="61"/>
      <c r="K637" s="26">
        <f t="shared" si="105"/>
        <v>0</v>
      </c>
      <c r="L637" s="61"/>
      <c r="M637" s="26">
        <f t="shared" si="106"/>
        <v>0</v>
      </c>
      <c r="N637" s="28">
        <f t="shared" si="107"/>
        <v>0</v>
      </c>
      <c r="O637" s="28">
        <f t="shared" si="108"/>
        <v>0</v>
      </c>
      <c r="P637" s="64"/>
      <c r="Q637" s="66"/>
      <c r="R637" s="42" t="str">
        <f t="shared" si="109"/>
        <v/>
      </c>
      <c r="S637" s="72" t="str">
        <f t="shared" si="101"/>
        <v>未入力</v>
      </c>
      <c r="T637" s="72" t="str">
        <f t="shared" si="102"/>
        <v>未入力</v>
      </c>
    </row>
    <row r="638" spans="2:20" ht="23.55" hidden="1" customHeight="1" outlineLevel="6" x14ac:dyDescent="0.2">
      <c r="B638" s="16">
        <f t="shared" si="103"/>
        <v>628</v>
      </c>
      <c r="C638" s="57"/>
      <c r="D638" s="57"/>
      <c r="E638" s="58"/>
      <c r="F638" s="59"/>
      <c r="G638" s="60"/>
      <c r="H638" s="61"/>
      <c r="I638" s="26">
        <f t="shared" si="104"/>
        <v>0</v>
      </c>
      <c r="J638" s="61"/>
      <c r="K638" s="26">
        <f t="shared" si="105"/>
        <v>0</v>
      </c>
      <c r="L638" s="61"/>
      <c r="M638" s="26">
        <f t="shared" si="106"/>
        <v>0</v>
      </c>
      <c r="N638" s="28">
        <f t="shared" si="107"/>
        <v>0</v>
      </c>
      <c r="O638" s="28">
        <f t="shared" si="108"/>
        <v>0</v>
      </c>
      <c r="P638" s="64"/>
      <c r="Q638" s="66"/>
      <c r="R638" s="42" t="str">
        <f t="shared" si="109"/>
        <v/>
      </c>
      <c r="S638" s="72" t="str">
        <f t="shared" si="101"/>
        <v>未入力</v>
      </c>
      <c r="T638" s="72" t="str">
        <f t="shared" si="102"/>
        <v>未入力</v>
      </c>
    </row>
    <row r="639" spans="2:20" ht="23.55" hidden="1" customHeight="1" outlineLevel="6" x14ac:dyDescent="0.2">
      <c r="B639" s="16">
        <f t="shared" si="103"/>
        <v>629</v>
      </c>
      <c r="C639" s="57"/>
      <c r="D639" s="57"/>
      <c r="E639" s="58"/>
      <c r="F639" s="59"/>
      <c r="G639" s="60"/>
      <c r="H639" s="61"/>
      <c r="I639" s="26">
        <f t="shared" si="104"/>
        <v>0</v>
      </c>
      <c r="J639" s="61"/>
      <c r="K639" s="26">
        <f t="shared" si="105"/>
        <v>0</v>
      </c>
      <c r="L639" s="61"/>
      <c r="M639" s="26">
        <f t="shared" si="106"/>
        <v>0</v>
      </c>
      <c r="N639" s="28">
        <f t="shared" si="107"/>
        <v>0</v>
      </c>
      <c r="O639" s="28">
        <f t="shared" si="108"/>
        <v>0</v>
      </c>
      <c r="P639" s="64"/>
      <c r="Q639" s="66"/>
      <c r="R639" s="42" t="str">
        <f t="shared" si="109"/>
        <v/>
      </c>
      <c r="S639" s="72" t="str">
        <f t="shared" si="101"/>
        <v>未入力</v>
      </c>
      <c r="T639" s="72" t="str">
        <f t="shared" si="102"/>
        <v>未入力</v>
      </c>
    </row>
    <row r="640" spans="2:20" ht="23.55" hidden="1" customHeight="1" outlineLevel="6" x14ac:dyDescent="0.2">
      <c r="B640" s="16">
        <f t="shared" si="103"/>
        <v>630</v>
      </c>
      <c r="C640" s="57"/>
      <c r="D640" s="57"/>
      <c r="E640" s="58"/>
      <c r="F640" s="59"/>
      <c r="G640" s="60"/>
      <c r="H640" s="61"/>
      <c r="I640" s="26">
        <f t="shared" si="104"/>
        <v>0</v>
      </c>
      <c r="J640" s="61"/>
      <c r="K640" s="26">
        <f t="shared" si="105"/>
        <v>0</v>
      </c>
      <c r="L640" s="61"/>
      <c r="M640" s="26">
        <f t="shared" si="106"/>
        <v>0</v>
      </c>
      <c r="N640" s="28">
        <f t="shared" si="107"/>
        <v>0</v>
      </c>
      <c r="O640" s="28">
        <f t="shared" si="108"/>
        <v>0</v>
      </c>
      <c r="P640" s="64"/>
      <c r="Q640" s="66"/>
      <c r="R640" s="42" t="str">
        <f t="shared" si="109"/>
        <v/>
      </c>
      <c r="S640" s="72" t="str">
        <f t="shared" si="101"/>
        <v>未入力</v>
      </c>
      <c r="T640" s="72" t="str">
        <f t="shared" si="102"/>
        <v>未入力</v>
      </c>
    </row>
    <row r="641" spans="2:20" ht="23.55" hidden="1" customHeight="1" outlineLevel="6" x14ac:dyDescent="0.2">
      <c r="B641" s="16">
        <f t="shared" si="103"/>
        <v>631</v>
      </c>
      <c r="C641" s="57"/>
      <c r="D641" s="57"/>
      <c r="E641" s="58"/>
      <c r="F641" s="59"/>
      <c r="G641" s="60"/>
      <c r="H641" s="61"/>
      <c r="I641" s="26">
        <f t="shared" si="104"/>
        <v>0</v>
      </c>
      <c r="J641" s="61"/>
      <c r="K641" s="26">
        <f t="shared" si="105"/>
        <v>0</v>
      </c>
      <c r="L641" s="61"/>
      <c r="M641" s="26">
        <f t="shared" si="106"/>
        <v>0</v>
      </c>
      <c r="N641" s="28">
        <f t="shared" si="107"/>
        <v>0</v>
      </c>
      <c r="O641" s="28">
        <f t="shared" si="108"/>
        <v>0</v>
      </c>
      <c r="P641" s="64"/>
      <c r="Q641" s="66"/>
      <c r="R641" s="42" t="str">
        <f t="shared" si="109"/>
        <v/>
      </c>
      <c r="S641" s="72" t="str">
        <f t="shared" si="101"/>
        <v>未入力</v>
      </c>
      <c r="T641" s="72" t="str">
        <f t="shared" si="102"/>
        <v>未入力</v>
      </c>
    </row>
    <row r="642" spans="2:20" ht="23.55" hidden="1" customHeight="1" outlineLevel="6" x14ac:dyDescent="0.2">
      <c r="B642" s="16">
        <f t="shared" si="103"/>
        <v>632</v>
      </c>
      <c r="C642" s="57"/>
      <c r="D642" s="57"/>
      <c r="E642" s="58"/>
      <c r="F642" s="59"/>
      <c r="G642" s="60"/>
      <c r="H642" s="61"/>
      <c r="I642" s="26">
        <f t="shared" si="104"/>
        <v>0</v>
      </c>
      <c r="J642" s="61"/>
      <c r="K642" s="26">
        <f t="shared" si="105"/>
        <v>0</v>
      </c>
      <c r="L642" s="61"/>
      <c r="M642" s="26">
        <f t="shared" si="106"/>
        <v>0</v>
      </c>
      <c r="N642" s="28">
        <f t="shared" si="107"/>
        <v>0</v>
      </c>
      <c r="O642" s="28">
        <f t="shared" si="108"/>
        <v>0</v>
      </c>
      <c r="P642" s="64"/>
      <c r="Q642" s="66"/>
      <c r="R642" s="42" t="str">
        <f t="shared" si="109"/>
        <v/>
      </c>
      <c r="S642" s="72" t="str">
        <f t="shared" si="101"/>
        <v>未入力</v>
      </c>
      <c r="T642" s="72" t="str">
        <f t="shared" si="102"/>
        <v>未入力</v>
      </c>
    </row>
    <row r="643" spans="2:20" ht="23.55" hidden="1" customHeight="1" outlineLevel="6" x14ac:dyDescent="0.2">
      <c r="B643" s="16">
        <f t="shared" si="103"/>
        <v>633</v>
      </c>
      <c r="C643" s="57"/>
      <c r="D643" s="57"/>
      <c r="E643" s="58"/>
      <c r="F643" s="59"/>
      <c r="G643" s="60"/>
      <c r="H643" s="61"/>
      <c r="I643" s="26">
        <f t="shared" si="104"/>
        <v>0</v>
      </c>
      <c r="J643" s="61"/>
      <c r="K643" s="26">
        <f t="shared" si="105"/>
        <v>0</v>
      </c>
      <c r="L643" s="61"/>
      <c r="M643" s="26">
        <f t="shared" si="106"/>
        <v>0</v>
      </c>
      <c r="N643" s="28">
        <f t="shared" si="107"/>
        <v>0</v>
      </c>
      <c r="O643" s="28">
        <f t="shared" si="108"/>
        <v>0</v>
      </c>
      <c r="P643" s="64"/>
      <c r="Q643" s="66"/>
      <c r="R643" s="42" t="str">
        <f t="shared" si="109"/>
        <v/>
      </c>
      <c r="S643" s="72" t="str">
        <f t="shared" si="101"/>
        <v>未入力</v>
      </c>
      <c r="T643" s="72" t="str">
        <f t="shared" si="102"/>
        <v>未入力</v>
      </c>
    </row>
    <row r="644" spans="2:20" ht="23.55" hidden="1" customHeight="1" outlineLevel="6" x14ac:dyDescent="0.2">
      <c r="B644" s="16">
        <f t="shared" si="103"/>
        <v>634</v>
      </c>
      <c r="C644" s="57"/>
      <c r="D644" s="57"/>
      <c r="E644" s="58"/>
      <c r="F644" s="59"/>
      <c r="G644" s="60"/>
      <c r="H644" s="61"/>
      <c r="I644" s="26">
        <f t="shared" si="104"/>
        <v>0</v>
      </c>
      <c r="J644" s="61"/>
      <c r="K644" s="26">
        <f t="shared" si="105"/>
        <v>0</v>
      </c>
      <c r="L644" s="61"/>
      <c r="M644" s="26">
        <f t="shared" si="106"/>
        <v>0</v>
      </c>
      <c r="N644" s="28">
        <f t="shared" si="107"/>
        <v>0</v>
      </c>
      <c r="O644" s="28">
        <f t="shared" si="108"/>
        <v>0</v>
      </c>
      <c r="P644" s="64"/>
      <c r="Q644" s="66"/>
      <c r="R644" s="42" t="str">
        <f t="shared" si="109"/>
        <v/>
      </c>
      <c r="S644" s="72" t="str">
        <f t="shared" si="101"/>
        <v>未入力</v>
      </c>
      <c r="T644" s="72" t="str">
        <f t="shared" si="102"/>
        <v>未入力</v>
      </c>
    </row>
    <row r="645" spans="2:20" ht="23.55" hidden="1" customHeight="1" outlineLevel="6" x14ac:dyDescent="0.2">
      <c r="B645" s="16">
        <f t="shared" si="103"/>
        <v>635</v>
      </c>
      <c r="C645" s="57"/>
      <c r="D645" s="57"/>
      <c r="E645" s="58"/>
      <c r="F645" s="59"/>
      <c r="G645" s="60"/>
      <c r="H645" s="61"/>
      <c r="I645" s="26">
        <f t="shared" si="104"/>
        <v>0</v>
      </c>
      <c r="J645" s="61"/>
      <c r="K645" s="26">
        <f t="shared" si="105"/>
        <v>0</v>
      </c>
      <c r="L645" s="61"/>
      <c r="M645" s="26">
        <f t="shared" si="106"/>
        <v>0</v>
      </c>
      <c r="N645" s="28">
        <f t="shared" si="107"/>
        <v>0</v>
      </c>
      <c r="O645" s="28">
        <f t="shared" si="108"/>
        <v>0</v>
      </c>
      <c r="P645" s="64"/>
      <c r="Q645" s="66"/>
      <c r="R645" s="42" t="str">
        <f t="shared" si="109"/>
        <v/>
      </c>
      <c r="S645" s="72" t="str">
        <f t="shared" si="101"/>
        <v>未入力</v>
      </c>
      <c r="T645" s="72" t="str">
        <f t="shared" si="102"/>
        <v>未入力</v>
      </c>
    </row>
    <row r="646" spans="2:20" ht="23.55" hidden="1" customHeight="1" outlineLevel="6" x14ac:dyDescent="0.2">
      <c r="B646" s="16">
        <f t="shared" si="103"/>
        <v>636</v>
      </c>
      <c r="C646" s="57"/>
      <c r="D646" s="57"/>
      <c r="E646" s="58"/>
      <c r="F646" s="59"/>
      <c r="G646" s="60"/>
      <c r="H646" s="61"/>
      <c r="I646" s="26">
        <f t="shared" si="104"/>
        <v>0</v>
      </c>
      <c r="J646" s="61"/>
      <c r="K646" s="26">
        <f t="shared" si="105"/>
        <v>0</v>
      </c>
      <c r="L646" s="61"/>
      <c r="M646" s="26">
        <f t="shared" si="106"/>
        <v>0</v>
      </c>
      <c r="N646" s="28">
        <f t="shared" si="107"/>
        <v>0</v>
      </c>
      <c r="O646" s="28">
        <f t="shared" si="108"/>
        <v>0</v>
      </c>
      <c r="P646" s="64"/>
      <c r="Q646" s="66"/>
      <c r="R646" s="42" t="str">
        <f t="shared" si="109"/>
        <v/>
      </c>
      <c r="S646" s="72" t="str">
        <f t="shared" si="101"/>
        <v>未入力</v>
      </c>
      <c r="T646" s="72" t="str">
        <f t="shared" si="102"/>
        <v>未入力</v>
      </c>
    </row>
    <row r="647" spans="2:20" ht="23.55" hidden="1" customHeight="1" outlineLevel="6" x14ac:dyDescent="0.2">
      <c r="B647" s="16">
        <f t="shared" si="103"/>
        <v>637</v>
      </c>
      <c r="C647" s="57"/>
      <c r="D647" s="57"/>
      <c r="E647" s="58"/>
      <c r="F647" s="59"/>
      <c r="G647" s="60"/>
      <c r="H647" s="61"/>
      <c r="I647" s="26">
        <f t="shared" si="104"/>
        <v>0</v>
      </c>
      <c r="J647" s="61"/>
      <c r="K647" s="26">
        <f t="shared" si="105"/>
        <v>0</v>
      </c>
      <c r="L647" s="61"/>
      <c r="M647" s="26">
        <f t="shared" si="106"/>
        <v>0</v>
      </c>
      <c r="N647" s="28">
        <f t="shared" si="107"/>
        <v>0</v>
      </c>
      <c r="O647" s="28">
        <f t="shared" si="108"/>
        <v>0</v>
      </c>
      <c r="P647" s="64"/>
      <c r="Q647" s="66"/>
      <c r="R647" s="42" t="str">
        <f t="shared" si="109"/>
        <v/>
      </c>
      <c r="S647" s="72" t="str">
        <f t="shared" si="101"/>
        <v>未入力</v>
      </c>
      <c r="T647" s="72" t="str">
        <f t="shared" si="102"/>
        <v>未入力</v>
      </c>
    </row>
    <row r="648" spans="2:20" ht="23.55" hidden="1" customHeight="1" outlineLevel="6" x14ac:dyDescent="0.2">
      <c r="B648" s="16">
        <f t="shared" si="103"/>
        <v>638</v>
      </c>
      <c r="C648" s="57"/>
      <c r="D648" s="57"/>
      <c r="E648" s="58"/>
      <c r="F648" s="59"/>
      <c r="G648" s="60"/>
      <c r="H648" s="61"/>
      <c r="I648" s="26">
        <f t="shared" si="104"/>
        <v>0</v>
      </c>
      <c r="J648" s="61"/>
      <c r="K648" s="26">
        <f t="shared" si="105"/>
        <v>0</v>
      </c>
      <c r="L648" s="61"/>
      <c r="M648" s="26">
        <f t="shared" si="106"/>
        <v>0</v>
      </c>
      <c r="N648" s="28">
        <f t="shared" si="107"/>
        <v>0</v>
      </c>
      <c r="O648" s="28">
        <f t="shared" si="108"/>
        <v>0</v>
      </c>
      <c r="P648" s="64"/>
      <c r="Q648" s="66"/>
      <c r="R648" s="42" t="str">
        <f t="shared" si="109"/>
        <v/>
      </c>
      <c r="S648" s="72" t="str">
        <f t="shared" si="101"/>
        <v>未入力</v>
      </c>
      <c r="T648" s="72" t="str">
        <f t="shared" si="102"/>
        <v>未入力</v>
      </c>
    </row>
    <row r="649" spans="2:20" ht="23.55" hidden="1" customHeight="1" outlineLevel="6" x14ac:dyDescent="0.2">
      <c r="B649" s="16">
        <f t="shared" si="103"/>
        <v>639</v>
      </c>
      <c r="C649" s="57"/>
      <c r="D649" s="57"/>
      <c r="E649" s="58"/>
      <c r="F649" s="59"/>
      <c r="G649" s="60"/>
      <c r="H649" s="61"/>
      <c r="I649" s="26">
        <f t="shared" si="104"/>
        <v>0</v>
      </c>
      <c r="J649" s="61"/>
      <c r="K649" s="26">
        <f t="shared" si="105"/>
        <v>0</v>
      </c>
      <c r="L649" s="61"/>
      <c r="M649" s="26">
        <f t="shared" si="106"/>
        <v>0</v>
      </c>
      <c r="N649" s="28">
        <f t="shared" si="107"/>
        <v>0</v>
      </c>
      <c r="O649" s="28">
        <f t="shared" si="108"/>
        <v>0</v>
      </c>
      <c r="P649" s="64"/>
      <c r="Q649" s="66"/>
      <c r="R649" s="42" t="str">
        <f t="shared" si="109"/>
        <v/>
      </c>
      <c r="S649" s="72" t="str">
        <f t="shared" si="101"/>
        <v>未入力</v>
      </c>
      <c r="T649" s="72" t="str">
        <f t="shared" si="102"/>
        <v>未入力</v>
      </c>
    </row>
    <row r="650" spans="2:20" ht="23.55" hidden="1" customHeight="1" outlineLevel="6" x14ac:dyDescent="0.2">
      <c r="B650" s="16">
        <f t="shared" si="103"/>
        <v>640</v>
      </c>
      <c r="C650" s="57"/>
      <c r="D650" s="57"/>
      <c r="E650" s="58"/>
      <c r="F650" s="59"/>
      <c r="G650" s="60"/>
      <c r="H650" s="61"/>
      <c r="I650" s="26">
        <f t="shared" si="104"/>
        <v>0</v>
      </c>
      <c r="J650" s="61"/>
      <c r="K650" s="26">
        <f t="shared" si="105"/>
        <v>0</v>
      </c>
      <c r="L650" s="61"/>
      <c r="M650" s="26">
        <f t="shared" si="106"/>
        <v>0</v>
      </c>
      <c r="N650" s="28">
        <f t="shared" si="107"/>
        <v>0</v>
      </c>
      <c r="O650" s="28">
        <f t="shared" si="108"/>
        <v>0</v>
      </c>
      <c r="P650" s="64"/>
      <c r="Q650" s="66"/>
      <c r="R650" s="42" t="str">
        <f t="shared" si="109"/>
        <v/>
      </c>
      <c r="S650" s="72" t="str">
        <f t="shared" si="101"/>
        <v>未入力</v>
      </c>
      <c r="T650" s="72" t="str">
        <f t="shared" si="102"/>
        <v>未入力</v>
      </c>
    </row>
    <row r="651" spans="2:20" ht="23.55" hidden="1" customHeight="1" outlineLevel="6" x14ac:dyDescent="0.2">
      <c r="B651" s="16">
        <f t="shared" si="103"/>
        <v>641</v>
      </c>
      <c r="C651" s="57"/>
      <c r="D651" s="57"/>
      <c r="E651" s="58"/>
      <c r="F651" s="59"/>
      <c r="G651" s="60"/>
      <c r="H651" s="61"/>
      <c r="I651" s="26">
        <f t="shared" si="104"/>
        <v>0</v>
      </c>
      <c r="J651" s="61"/>
      <c r="K651" s="26">
        <f t="shared" si="105"/>
        <v>0</v>
      </c>
      <c r="L651" s="61"/>
      <c r="M651" s="26">
        <f t="shared" si="106"/>
        <v>0</v>
      </c>
      <c r="N651" s="28">
        <f t="shared" si="107"/>
        <v>0</v>
      </c>
      <c r="O651" s="28">
        <f t="shared" si="108"/>
        <v>0</v>
      </c>
      <c r="P651" s="64"/>
      <c r="Q651" s="66"/>
      <c r="R651" s="42" t="str">
        <f t="shared" si="109"/>
        <v/>
      </c>
      <c r="S651" s="72" t="str">
        <f t="shared" ref="S651:S710" si="110">IF(R651="","未入力",IF(COUNTIF(R:R,R651)&gt;1,"重複あり","重複なし"))</f>
        <v>未入力</v>
      </c>
      <c r="T651" s="72" t="str">
        <f t="shared" si="102"/>
        <v>未入力</v>
      </c>
    </row>
    <row r="652" spans="2:20" ht="23.55" hidden="1" customHeight="1" outlineLevel="6" x14ac:dyDescent="0.2">
      <c r="B652" s="16">
        <f t="shared" si="103"/>
        <v>642</v>
      </c>
      <c r="C652" s="57"/>
      <c r="D652" s="57"/>
      <c r="E652" s="58"/>
      <c r="F652" s="59"/>
      <c r="G652" s="60"/>
      <c r="H652" s="61"/>
      <c r="I652" s="26">
        <f t="shared" si="104"/>
        <v>0</v>
      </c>
      <c r="J652" s="61"/>
      <c r="K652" s="26">
        <f t="shared" si="105"/>
        <v>0</v>
      </c>
      <c r="L652" s="61"/>
      <c r="M652" s="26">
        <f t="shared" si="106"/>
        <v>0</v>
      </c>
      <c r="N652" s="28">
        <f t="shared" si="107"/>
        <v>0</v>
      </c>
      <c r="O652" s="28">
        <f t="shared" si="108"/>
        <v>0</v>
      </c>
      <c r="P652" s="64"/>
      <c r="Q652" s="66"/>
      <c r="R652" s="42" t="str">
        <f t="shared" si="109"/>
        <v/>
      </c>
      <c r="S652" s="72" t="str">
        <f t="shared" si="110"/>
        <v>未入力</v>
      </c>
      <c r="T652" s="72" t="str">
        <f t="shared" si="102"/>
        <v>未入力</v>
      </c>
    </row>
    <row r="653" spans="2:20" ht="23.55" hidden="1" customHeight="1" outlineLevel="6" x14ac:dyDescent="0.2">
      <c r="B653" s="16">
        <f t="shared" si="103"/>
        <v>643</v>
      </c>
      <c r="C653" s="57"/>
      <c r="D653" s="57"/>
      <c r="E653" s="58"/>
      <c r="F653" s="59"/>
      <c r="G653" s="60"/>
      <c r="H653" s="61"/>
      <c r="I653" s="26">
        <f t="shared" si="104"/>
        <v>0</v>
      </c>
      <c r="J653" s="61"/>
      <c r="K653" s="26">
        <f t="shared" si="105"/>
        <v>0</v>
      </c>
      <c r="L653" s="61"/>
      <c r="M653" s="26">
        <f t="shared" si="106"/>
        <v>0</v>
      </c>
      <c r="N653" s="28">
        <f t="shared" si="107"/>
        <v>0</v>
      </c>
      <c r="O653" s="28">
        <f t="shared" si="108"/>
        <v>0</v>
      </c>
      <c r="P653" s="64"/>
      <c r="Q653" s="66"/>
      <c r="R653" s="42" t="str">
        <f t="shared" si="109"/>
        <v/>
      </c>
      <c r="S653" s="72" t="str">
        <f t="shared" si="110"/>
        <v>未入力</v>
      </c>
      <c r="T653" s="72" t="str">
        <f t="shared" ref="T653:T710" si="111">IF(P653="","未入力",IF(AND($R$5&lt;=P653,P653&lt;=$R$6),"期間内","期間外"))</f>
        <v>未入力</v>
      </c>
    </row>
    <row r="654" spans="2:20" ht="23.55" hidden="1" customHeight="1" outlineLevel="6" x14ac:dyDescent="0.2">
      <c r="B654" s="16">
        <f t="shared" ref="B654:B710" si="112">+B653+1</f>
        <v>644</v>
      </c>
      <c r="C654" s="57"/>
      <c r="D654" s="57"/>
      <c r="E654" s="58"/>
      <c r="F654" s="59"/>
      <c r="G654" s="60"/>
      <c r="H654" s="61"/>
      <c r="I654" s="26">
        <f t="shared" si="104"/>
        <v>0</v>
      </c>
      <c r="J654" s="61"/>
      <c r="K654" s="26">
        <f t="shared" si="105"/>
        <v>0</v>
      </c>
      <c r="L654" s="61"/>
      <c r="M654" s="26">
        <f t="shared" si="106"/>
        <v>0</v>
      </c>
      <c r="N654" s="28">
        <f t="shared" si="107"/>
        <v>0</v>
      </c>
      <c r="O654" s="28">
        <f t="shared" si="108"/>
        <v>0</v>
      </c>
      <c r="P654" s="64"/>
      <c r="Q654" s="66"/>
      <c r="R654" s="42" t="str">
        <f t="shared" si="109"/>
        <v/>
      </c>
      <c r="S654" s="72" t="str">
        <f t="shared" si="110"/>
        <v>未入力</v>
      </c>
      <c r="T654" s="72" t="str">
        <f t="shared" si="111"/>
        <v>未入力</v>
      </c>
    </row>
    <row r="655" spans="2:20" ht="23.55" hidden="1" customHeight="1" outlineLevel="6" x14ac:dyDescent="0.2">
      <c r="B655" s="16">
        <f t="shared" si="112"/>
        <v>645</v>
      </c>
      <c r="C655" s="57"/>
      <c r="D655" s="57"/>
      <c r="E655" s="58"/>
      <c r="F655" s="59"/>
      <c r="G655" s="60"/>
      <c r="H655" s="61"/>
      <c r="I655" s="26">
        <f t="shared" si="104"/>
        <v>0</v>
      </c>
      <c r="J655" s="61"/>
      <c r="K655" s="26">
        <f t="shared" si="105"/>
        <v>0</v>
      </c>
      <c r="L655" s="61"/>
      <c r="M655" s="26">
        <f t="shared" si="106"/>
        <v>0</v>
      </c>
      <c r="N655" s="28">
        <f t="shared" si="107"/>
        <v>0</v>
      </c>
      <c r="O655" s="28">
        <f t="shared" si="108"/>
        <v>0</v>
      </c>
      <c r="P655" s="64"/>
      <c r="Q655" s="66"/>
      <c r="R655" s="42" t="str">
        <f t="shared" si="109"/>
        <v/>
      </c>
      <c r="S655" s="72" t="str">
        <f t="shared" si="110"/>
        <v>未入力</v>
      </c>
      <c r="T655" s="72" t="str">
        <f t="shared" si="111"/>
        <v>未入力</v>
      </c>
    </row>
    <row r="656" spans="2:20" ht="23.55" hidden="1" customHeight="1" outlineLevel="6" x14ac:dyDescent="0.2">
      <c r="B656" s="16">
        <f t="shared" si="112"/>
        <v>646</v>
      </c>
      <c r="C656" s="57"/>
      <c r="D656" s="57"/>
      <c r="E656" s="58"/>
      <c r="F656" s="59"/>
      <c r="G656" s="60"/>
      <c r="H656" s="61"/>
      <c r="I656" s="26">
        <f t="shared" si="104"/>
        <v>0</v>
      </c>
      <c r="J656" s="61"/>
      <c r="K656" s="26">
        <f t="shared" si="105"/>
        <v>0</v>
      </c>
      <c r="L656" s="61"/>
      <c r="M656" s="26">
        <f t="shared" si="106"/>
        <v>0</v>
      </c>
      <c r="N656" s="28">
        <f t="shared" si="107"/>
        <v>0</v>
      </c>
      <c r="O656" s="28">
        <f t="shared" si="108"/>
        <v>0</v>
      </c>
      <c r="P656" s="64"/>
      <c r="Q656" s="66"/>
      <c r="R656" s="42" t="str">
        <f t="shared" si="109"/>
        <v/>
      </c>
      <c r="S656" s="72" t="str">
        <f t="shared" si="110"/>
        <v>未入力</v>
      </c>
      <c r="T656" s="72" t="str">
        <f t="shared" si="111"/>
        <v>未入力</v>
      </c>
    </row>
    <row r="657" spans="2:20" ht="23.55" hidden="1" customHeight="1" outlineLevel="6" x14ac:dyDescent="0.2">
      <c r="B657" s="16">
        <f t="shared" si="112"/>
        <v>647</v>
      </c>
      <c r="C657" s="57"/>
      <c r="D657" s="57"/>
      <c r="E657" s="58"/>
      <c r="F657" s="59"/>
      <c r="G657" s="60"/>
      <c r="H657" s="61"/>
      <c r="I657" s="26">
        <f t="shared" si="104"/>
        <v>0</v>
      </c>
      <c r="J657" s="61"/>
      <c r="K657" s="26">
        <f t="shared" si="105"/>
        <v>0</v>
      </c>
      <c r="L657" s="61"/>
      <c r="M657" s="26">
        <f t="shared" si="106"/>
        <v>0</v>
      </c>
      <c r="N657" s="28">
        <f t="shared" si="107"/>
        <v>0</v>
      </c>
      <c r="O657" s="28">
        <f t="shared" si="108"/>
        <v>0</v>
      </c>
      <c r="P657" s="64"/>
      <c r="Q657" s="66"/>
      <c r="R657" s="42" t="str">
        <f t="shared" si="109"/>
        <v/>
      </c>
      <c r="S657" s="72" t="str">
        <f t="shared" si="110"/>
        <v>未入力</v>
      </c>
      <c r="T657" s="72" t="str">
        <f t="shared" si="111"/>
        <v>未入力</v>
      </c>
    </row>
    <row r="658" spans="2:20" ht="23.55" hidden="1" customHeight="1" outlineLevel="6" x14ac:dyDescent="0.2">
      <c r="B658" s="16">
        <f t="shared" si="112"/>
        <v>648</v>
      </c>
      <c r="C658" s="57"/>
      <c r="D658" s="57"/>
      <c r="E658" s="58"/>
      <c r="F658" s="59"/>
      <c r="G658" s="60"/>
      <c r="H658" s="61"/>
      <c r="I658" s="26">
        <f t="shared" si="104"/>
        <v>0</v>
      </c>
      <c r="J658" s="61"/>
      <c r="K658" s="26">
        <f t="shared" si="105"/>
        <v>0</v>
      </c>
      <c r="L658" s="61"/>
      <c r="M658" s="26">
        <f t="shared" si="106"/>
        <v>0</v>
      </c>
      <c r="N658" s="28">
        <f t="shared" si="107"/>
        <v>0</v>
      </c>
      <c r="O658" s="28">
        <f t="shared" si="108"/>
        <v>0</v>
      </c>
      <c r="P658" s="64"/>
      <c r="Q658" s="66"/>
      <c r="R658" s="42" t="str">
        <f t="shared" si="109"/>
        <v/>
      </c>
      <c r="S658" s="72" t="str">
        <f t="shared" si="110"/>
        <v>未入力</v>
      </c>
      <c r="T658" s="72" t="str">
        <f t="shared" si="111"/>
        <v>未入力</v>
      </c>
    </row>
    <row r="659" spans="2:20" ht="23.55" hidden="1" customHeight="1" outlineLevel="6" x14ac:dyDescent="0.2">
      <c r="B659" s="16">
        <f t="shared" si="112"/>
        <v>649</v>
      </c>
      <c r="C659" s="57"/>
      <c r="D659" s="57"/>
      <c r="E659" s="58"/>
      <c r="F659" s="59"/>
      <c r="G659" s="60"/>
      <c r="H659" s="61"/>
      <c r="I659" s="26">
        <f t="shared" si="104"/>
        <v>0</v>
      </c>
      <c r="J659" s="61"/>
      <c r="K659" s="26">
        <f t="shared" si="105"/>
        <v>0</v>
      </c>
      <c r="L659" s="61"/>
      <c r="M659" s="26">
        <f t="shared" si="106"/>
        <v>0</v>
      </c>
      <c r="N659" s="28">
        <f t="shared" si="107"/>
        <v>0</v>
      </c>
      <c r="O659" s="28">
        <f t="shared" si="108"/>
        <v>0</v>
      </c>
      <c r="P659" s="64"/>
      <c r="Q659" s="66"/>
      <c r="R659" s="42" t="str">
        <f t="shared" si="109"/>
        <v/>
      </c>
      <c r="S659" s="72" t="str">
        <f t="shared" si="110"/>
        <v>未入力</v>
      </c>
      <c r="T659" s="72" t="str">
        <f t="shared" si="111"/>
        <v>未入力</v>
      </c>
    </row>
    <row r="660" spans="2:20" ht="23.55" hidden="1" customHeight="1" outlineLevel="6" x14ac:dyDescent="0.2">
      <c r="B660" s="16">
        <f t="shared" si="112"/>
        <v>650</v>
      </c>
      <c r="C660" s="57"/>
      <c r="D660" s="57"/>
      <c r="E660" s="58"/>
      <c r="F660" s="59"/>
      <c r="G660" s="60"/>
      <c r="H660" s="61"/>
      <c r="I660" s="26">
        <f t="shared" si="104"/>
        <v>0</v>
      </c>
      <c r="J660" s="61"/>
      <c r="K660" s="26">
        <f t="shared" si="105"/>
        <v>0</v>
      </c>
      <c r="L660" s="61"/>
      <c r="M660" s="26">
        <f t="shared" si="106"/>
        <v>0</v>
      </c>
      <c r="N660" s="28">
        <f t="shared" si="107"/>
        <v>0</v>
      </c>
      <c r="O660" s="28">
        <f t="shared" si="108"/>
        <v>0</v>
      </c>
      <c r="P660" s="64"/>
      <c r="Q660" s="66"/>
      <c r="R660" s="42" t="str">
        <f t="shared" si="109"/>
        <v/>
      </c>
      <c r="S660" s="72" t="str">
        <f t="shared" si="110"/>
        <v>未入力</v>
      </c>
      <c r="T660" s="72" t="str">
        <f t="shared" si="111"/>
        <v>未入力</v>
      </c>
    </row>
    <row r="661" spans="2:20" ht="23.55" hidden="1" customHeight="1" outlineLevel="6" x14ac:dyDescent="0.2">
      <c r="B661" s="16">
        <f t="shared" si="112"/>
        <v>651</v>
      </c>
      <c r="C661" s="57"/>
      <c r="D661" s="57"/>
      <c r="E661" s="58"/>
      <c r="F661" s="59"/>
      <c r="G661" s="60"/>
      <c r="H661" s="61"/>
      <c r="I661" s="26">
        <f t="shared" si="104"/>
        <v>0</v>
      </c>
      <c r="J661" s="61"/>
      <c r="K661" s="26">
        <f t="shared" si="105"/>
        <v>0</v>
      </c>
      <c r="L661" s="61"/>
      <c r="M661" s="26">
        <f t="shared" si="106"/>
        <v>0</v>
      </c>
      <c r="N661" s="28">
        <f t="shared" si="107"/>
        <v>0</v>
      </c>
      <c r="O661" s="28">
        <f t="shared" si="108"/>
        <v>0</v>
      </c>
      <c r="P661" s="64"/>
      <c r="Q661" s="66"/>
      <c r="R661" s="42" t="str">
        <f t="shared" si="109"/>
        <v/>
      </c>
      <c r="S661" s="72" t="str">
        <f t="shared" si="110"/>
        <v>未入力</v>
      </c>
      <c r="T661" s="72" t="str">
        <f t="shared" si="111"/>
        <v>未入力</v>
      </c>
    </row>
    <row r="662" spans="2:20" ht="23.55" hidden="1" customHeight="1" outlineLevel="6" x14ac:dyDescent="0.2">
      <c r="B662" s="16">
        <f t="shared" si="112"/>
        <v>652</v>
      </c>
      <c r="C662" s="57"/>
      <c r="D662" s="57"/>
      <c r="E662" s="58"/>
      <c r="F662" s="59"/>
      <c r="G662" s="60"/>
      <c r="H662" s="61"/>
      <c r="I662" s="26">
        <f t="shared" si="104"/>
        <v>0</v>
      </c>
      <c r="J662" s="61"/>
      <c r="K662" s="26">
        <f t="shared" si="105"/>
        <v>0</v>
      </c>
      <c r="L662" s="61"/>
      <c r="M662" s="26">
        <f t="shared" si="106"/>
        <v>0</v>
      </c>
      <c r="N662" s="28">
        <f t="shared" si="107"/>
        <v>0</v>
      </c>
      <c r="O662" s="28">
        <f t="shared" si="108"/>
        <v>0</v>
      </c>
      <c r="P662" s="64"/>
      <c r="Q662" s="66"/>
      <c r="R662" s="42" t="str">
        <f t="shared" si="109"/>
        <v/>
      </c>
      <c r="S662" s="72" t="str">
        <f t="shared" si="110"/>
        <v>未入力</v>
      </c>
      <c r="T662" s="72" t="str">
        <f t="shared" si="111"/>
        <v>未入力</v>
      </c>
    </row>
    <row r="663" spans="2:20" ht="23.55" hidden="1" customHeight="1" outlineLevel="6" x14ac:dyDescent="0.2">
      <c r="B663" s="16">
        <f t="shared" si="112"/>
        <v>653</v>
      </c>
      <c r="C663" s="57"/>
      <c r="D663" s="57"/>
      <c r="E663" s="58"/>
      <c r="F663" s="59"/>
      <c r="G663" s="60"/>
      <c r="H663" s="61"/>
      <c r="I663" s="26">
        <f t="shared" si="104"/>
        <v>0</v>
      </c>
      <c r="J663" s="61"/>
      <c r="K663" s="26">
        <f t="shared" si="105"/>
        <v>0</v>
      </c>
      <c r="L663" s="61"/>
      <c r="M663" s="26">
        <f t="shared" si="106"/>
        <v>0</v>
      </c>
      <c r="N663" s="28">
        <f t="shared" si="107"/>
        <v>0</v>
      </c>
      <c r="O663" s="28">
        <f t="shared" si="108"/>
        <v>0</v>
      </c>
      <c r="P663" s="64"/>
      <c r="Q663" s="66"/>
      <c r="R663" s="42" t="str">
        <f t="shared" si="109"/>
        <v/>
      </c>
      <c r="S663" s="72" t="str">
        <f t="shared" si="110"/>
        <v>未入力</v>
      </c>
      <c r="T663" s="72" t="str">
        <f t="shared" si="111"/>
        <v>未入力</v>
      </c>
    </row>
    <row r="664" spans="2:20" ht="23.55" hidden="1" customHeight="1" outlineLevel="6" x14ac:dyDescent="0.2">
      <c r="B664" s="16">
        <f t="shared" si="112"/>
        <v>654</v>
      </c>
      <c r="C664" s="57"/>
      <c r="D664" s="57"/>
      <c r="E664" s="58"/>
      <c r="F664" s="59"/>
      <c r="G664" s="60"/>
      <c r="H664" s="61"/>
      <c r="I664" s="26">
        <f t="shared" si="104"/>
        <v>0</v>
      </c>
      <c r="J664" s="61"/>
      <c r="K664" s="26">
        <f t="shared" si="105"/>
        <v>0</v>
      </c>
      <c r="L664" s="61"/>
      <c r="M664" s="26">
        <f t="shared" si="106"/>
        <v>0</v>
      </c>
      <c r="N664" s="28">
        <f t="shared" si="107"/>
        <v>0</v>
      </c>
      <c r="O664" s="28">
        <f t="shared" si="108"/>
        <v>0</v>
      </c>
      <c r="P664" s="64"/>
      <c r="Q664" s="66"/>
      <c r="R664" s="42" t="str">
        <f t="shared" si="109"/>
        <v/>
      </c>
      <c r="S664" s="72" t="str">
        <f t="shared" si="110"/>
        <v>未入力</v>
      </c>
      <c r="T664" s="72" t="str">
        <f t="shared" si="111"/>
        <v>未入力</v>
      </c>
    </row>
    <row r="665" spans="2:20" ht="23.55" hidden="1" customHeight="1" outlineLevel="6" x14ac:dyDescent="0.2">
      <c r="B665" s="16">
        <f t="shared" si="112"/>
        <v>655</v>
      </c>
      <c r="C665" s="57"/>
      <c r="D665" s="57"/>
      <c r="E665" s="58"/>
      <c r="F665" s="59"/>
      <c r="G665" s="60"/>
      <c r="H665" s="61"/>
      <c r="I665" s="26">
        <f t="shared" si="104"/>
        <v>0</v>
      </c>
      <c r="J665" s="61"/>
      <c r="K665" s="26">
        <f t="shared" si="105"/>
        <v>0</v>
      </c>
      <c r="L665" s="61"/>
      <c r="M665" s="26">
        <f t="shared" si="106"/>
        <v>0</v>
      </c>
      <c r="N665" s="28">
        <f t="shared" si="107"/>
        <v>0</v>
      </c>
      <c r="O665" s="28">
        <f t="shared" si="108"/>
        <v>0</v>
      </c>
      <c r="P665" s="64"/>
      <c r="Q665" s="66"/>
      <c r="R665" s="42" t="str">
        <f t="shared" si="109"/>
        <v/>
      </c>
      <c r="S665" s="72" t="str">
        <f t="shared" si="110"/>
        <v>未入力</v>
      </c>
      <c r="T665" s="72" t="str">
        <f t="shared" si="111"/>
        <v>未入力</v>
      </c>
    </row>
    <row r="666" spans="2:20" ht="23.55" hidden="1" customHeight="1" outlineLevel="6" x14ac:dyDescent="0.2">
      <c r="B666" s="16">
        <f t="shared" si="112"/>
        <v>656</v>
      </c>
      <c r="C666" s="57"/>
      <c r="D666" s="57"/>
      <c r="E666" s="58"/>
      <c r="F666" s="59"/>
      <c r="G666" s="60"/>
      <c r="H666" s="61"/>
      <c r="I666" s="26">
        <f t="shared" si="104"/>
        <v>0</v>
      </c>
      <c r="J666" s="61"/>
      <c r="K666" s="26">
        <f t="shared" si="105"/>
        <v>0</v>
      </c>
      <c r="L666" s="61"/>
      <c r="M666" s="26">
        <f t="shared" si="106"/>
        <v>0</v>
      </c>
      <c r="N666" s="28">
        <f t="shared" si="107"/>
        <v>0</v>
      </c>
      <c r="O666" s="28">
        <f t="shared" si="108"/>
        <v>0</v>
      </c>
      <c r="P666" s="64"/>
      <c r="Q666" s="66"/>
      <c r="R666" s="42" t="str">
        <f t="shared" si="109"/>
        <v/>
      </c>
      <c r="S666" s="72" t="str">
        <f t="shared" si="110"/>
        <v>未入力</v>
      </c>
      <c r="T666" s="72" t="str">
        <f t="shared" si="111"/>
        <v>未入力</v>
      </c>
    </row>
    <row r="667" spans="2:20" ht="23.55" hidden="1" customHeight="1" outlineLevel="6" x14ac:dyDescent="0.2">
      <c r="B667" s="16">
        <f t="shared" si="112"/>
        <v>657</v>
      </c>
      <c r="C667" s="57"/>
      <c r="D667" s="57"/>
      <c r="E667" s="58"/>
      <c r="F667" s="59"/>
      <c r="G667" s="60"/>
      <c r="H667" s="61"/>
      <c r="I667" s="26">
        <f t="shared" si="104"/>
        <v>0</v>
      </c>
      <c r="J667" s="61"/>
      <c r="K667" s="26">
        <f t="shared" si="105"/>
        <v>0</v>
      </c>
      <c r="L667" s="61"/>
      <c r="M667" s="26">
        <f t="shared" si="106"/>
        <v>0</v>
      </c>
      <c r="N667" s="28">
        <f t="shared" si="107"/>
        <v>0</v>
      </c>
      <c r="O667" s="28">
        <f t="shared" si="108"/>
        <v>0</v>
      </c>
      <c r="P667" s="64"/>
      <c r="Q667" s="66"/>
      <c r="R667" s="42" t="str">
        <f t="shared" si="109"/>
        <v/>
      </c>
      <c r="S667" s="72" t="str">
        <f t="shared" si="110"/>
        <v>未入力</v>
      </c>
      <c r="T667" s="72" t="str">
        <f t="shared" si="111"/>
        <v>未入力</v>
      </c>
    </row>
    <row r="668" spans="2:20" ht="23.55" hidden="1" customHeight="1" outlineLevel="6" x14ac:dyDescent="0.2">
      <c r="B668" s="16">
        <f t="shared" si="112"/>
        <v>658</v>
      </c>
      <c r="C668" s="57"/>
      <c r="D668" s="57"/>
      <c r="E668" s="58"/>
      <c r="F668" s="59"/>
      <c r="G668" s="60"/>
      <c r="H668" s="61"/>
      <c r="I668" s="26">
        <f t="shared" si="104"/>
        <v>0</v>
      </c>
      <c r="J668" s="61"/>
      <c r="K668" s="26">
        <f t="shared" si="105"/>
        <v>0</v>
      </c>
      <c r="L668" s="61"/>
      <c r="M668" s="26">
        <f t="shared" si="106"/>
        <v>0</v>
      </c>
      <c r="N668" s="28">
        <f t="shared" si="107"/>
        <v>0</v>
      </c>
      <c r="O668" s="28">
        <f t="shared" si="108"/>
        <v>0</v>
      </c>
      <c r="P668" s="64"/>
      <c r="Q668" s="66"/>
      <c r="R668" s="42" t="str">
        <f t="shared" si="109"/>
        <v/>
      </c>
      <c r="S668" s="72" t="str">
        <f t="shared" si="110"/>
        <v>未入力</v>
      </c>
      <c r="T668" s="72" t="str">
        <f t="shared" si="111"/>
        <v>未入力</v>
      </c>
    </row>
    <row r="669" spans="2:20" ht="23.55" hidden="1" customHeight="1" outlineLevel="6" x14ac:dyDescent="0.2">
      <c r="B669" s="16">
        <f t="shared" si="112"/>
        <v>659</v>
      </c>
      <c r="C669" s="57"/>
      <c r="D669" s="57"/>
      <c r="E669" s="58"/>
      <c r="F669" s="59"/>
      <c r="G669" s="60"/>
      <c r="H669" s="61"/>
      <c r="I669" s="26">
        <f t="shared" si="104"/>
        <v>0</v>
      </c>
      <c r="J669" s="61"/>
      <c r="K669" s="26">
        <f t="shared" si="105"/>
        <v>0</v>
      </c>
      <c r="L669" s="61"/>
      <c r="M669" s="26">
        <f t="shared" si="106"/>
        <v>0</v>
      </c>
      <c r="N669" s="28">
        <f t="shared" si="107"/>
        <v>0</v>
      </c>
      <c r="O669" s="28">
        <f t="shared" si="108"/>
        <v>0</v>
      </c>
      <c r="P669" s="64"/>
      <c r="Q669" s="66"/>
      <c r="R669" s="42" t="str">
        <f t="shared" si="109"/>
        <v/>
      </c>
      <c r="S669" s="72" t="str">
        <f t="shared" si="110"/>
        <v>未入力</v>
      </c>
      <c r="T669" s="72" t="str">
        <f t="shared" si="111"/>
        <v>未入力</v>
      </c>
    </row>
    <row r="670" spans="2:20" ht="23.55" hidden="1" customHeight="1" outlineLevel="6" x14ac:dyDescent="0.2">
      <c r="B670" s="16">
        <f t="shared" si="112"/>
        <v>660</v>
      </c>
      <c r="C670" s="57"/>
      <c r="D670" s="57"/>
      <c r="E670" s="58"/>
      <c r="F670" s="59"/>
      <c r="G670" s="60"/>
      <c r="H670" s="61"/>
      <c r="I670" s="26">
        <f t="shared" si="104"/>
        <v>0</v>
      </c>
      <c r="J670" s="61"/>
      <c r="K670" s="26">
        <f t="shared" si="105"/>
        <v>0</v>
      </c>
      <c r="L670" s="61"/>
      <c r="M670" s="26">
        <f t="shared" si="106"/>
        <v>0</v>
      </c>
      <c r="N670" s="28">
        <f t="shared" si="107"/>
        <v>0</v>
      </c>
      <c r="O670" s="28">
        <f t="shared" si="108"/>
        <v>0</v>
      </c>
      <c r="P670" s="64"/>
      <c r="Q670" s="66"/>
      <c r="R670" s="42" t="str">
        <f t="shared" si="109"/>
        <v/>
      </c>
      <c r="S670" s="72" t="str">
        <f t="shared" si="110"/>
        <v>未入力</v>
      </c>
      <c r="T670" s="72" t="str">
        <f t="shared" si="111"/>
        <v>未入力</v>
      </c>
    </row>
    <row r="671" spans="2:20" ht="23.55" hidden="1" customHeight="1" outlineLevel="6" x14ac:dyDescent="0.2">
      <c r="B671" s="16">
        <f t="shared" si="112"/>
        <v>661</v>
      </c>
      <c r="C671" s="57"/>
      <c r="D671" s="57"/>
      <c r="E671" s="58"/>
      <c r="F671" s="59"/>
      <c r="G671" s="60"/>
      <c r="H671" s="61"/>
      <c r="I671" s="26">
        <f t="shared" si="104"/>
        <v>0</v>
      </c>
      <c r="J671" s="61"/>
      <c r="K671" s="26">
        <f t="shared" si="105"/>
        <v>0</v>
      </c>
      <c r="L671" s="61"/>
      <c r="M671" s="26">
        <f t="shared" si="106"/>
        <v>0</v>
      </c>
      <c r="N671" s="28">
        <f t="shared" si="107"/>
        <v>0</v>
      </c>
      <c r="O671" s="28">
        <f t="shared" si="108"/>
        <v>0</v>
      </c>
      <c r="P671" s="64"/>
      <c r="Q671" s="66"/>
      <c r="R671" s="42" t="str">
        <f t="shared" si="109"/>
        <v/>
      </c>
      <c r="S671" s="72" t="str">
        <f t="shared" si="110"/>
        <v>未入力</v>
      </c>
      <c r="T671" s="72" t="str">
        <f t="shared" si="111"/>
        <v>未入力</v>
      </c>
    </row>
    <row r="672" spans="2:20" ht="23.55" hidden="1" customHeight="1" outlineLevel="6" x14ac:dyDescent="0.2">
      <c r="B672" s="16">
        <f t="shared" si="112"/>
        <v>662</v>
      </c>
      <c r="C672" s="57"/>
      <c r="D672" s="57"/>
      <c r="E672" s="58"/>
      <c r="F672" s="59"/>
      <c r="G672" s="60"/>
      <c r="H672" s="61"/>
      <c r="I672" s="26">
        <f t="shared" si="104"/>
        <v>0</v>
      </c>
      <c r="J672" s="61"/>
      <c r="K672" s="26">
        <f t="shared" si="105"/>
        <v>0</v>
      </c>
      <c r="L672" s="61"/>
      <c r="M672" s="26">
        <f t="shared" si="106"/>
        <v>0</v>
      </c>
      <c r="N672" s="28">
        <f t="shared" si="107"/>
        <v>0</v>
      </c>
      <c r="O672" s="28">
        <f t="shared" si="108"/>
        <v>0</v>
      </c>
      <c r="P672" s="64"/>
      <c r="Q672" s="66"/>
      <c r="R672" s="42" t="str">
        <f t="shared" si="109"/>
        <v/>
      </c>
      <c r="S672" s="72" t="str">
        <f t="shared" si="110"/>
        <v>未入力</v>
      </c>
      <c r="T672" s="72" t="str">
        <f t="shared" si="111"/>
        <v>未入力</v>
      </c>
    </row>
    <row r="673" spans="2:20" ht="23.55" hidden="1" customHeight="1" outlineLevel="6" x14ac:dyDescent="0.2">
      <c r="B673" s="16">
        <f t="shared" si="112"/>
        <v>663</v>
      </c>
      <c r="C673" s="57"/>
      <c r="D673" s="57"/>
      <c r="E673" s="58"/>
      <c r="F673" s="59"/>
      <c r="G673" s="60"/>
      <c r="H673" s="61"/>
      <c r="I673" s="26">
        <f t="shared" si="104"/>
        <v>0</v>
      </c>
      <c r="J673" s="61"/>
      <c r="K673" s="26">
        <f t="shared" si="105"/>
        <v>0</v>
      </c>
      <c r="L673" s="61"/>
      <c r="M673" s="26">
        <f t="shared" si="106"/>
        <v>0</v>
      </c>
      <c r="N673" s="28">
        <f t="shared" si="107"/>
        <v>0</v>
      </c>
      <c r="O673" s="28">
        <f t="shared" si="108"/>
        <v>0</v>
      </c>
      <c r="P673" s="64"/>
      <c r="Q673" s="66"/>
      <c r="R673" s="42" t="str">
        <f t="shared" si="109"/>
        <v/>
      </c>
      <c r="S673" s="72" t="str">
        <f t="shared" si="110"/>
        <v>未入力</v>
      </c>
      <c r="T673" s="72" t="str">
        <f t="shared" si="111"/>
        <v>未入力</v>
      </c>
    </row>
    <row r="674" spans="2:20" ht="23.55" hidden="1" customHeight="1" outlineLevel="6" x14ac:dyDescent="0.2">
      <c r="B674" s="16">
        <f t="shared" si="112"/>
        <v>664</v>
      </c>
      <c r="C674" s="57"/>
      <c r="D674" s="57"/>
      <c r="E674" s="58"/>
      <c r="F674" s="59"/>
      <c r="G674" s="60"/>
      <c r="H674" s="61"/>
      <c r="I674" s="26">
        <f t="shared" si="104"/>
        <v>0</v>
      </c>
      <c r="J674" s="61"/>
      <c r="K674" s="26">
        <f t="shared" si="105"/>
        <v>0</v>
      </c>
      <c r="L674" s="61"/>
      <c r="M674" s="26">
        <f t="shared" si="106"/>
        <v>0</v>
      </c>
      <c r="N674" s="28">
        <f t="shared" si="107"/>
        <v>0</v>
      </c>
      <c r="O674" s="28">
        <f t="shared" si="108"/>
        <v>0</v>
      </c>
      <c r="P674" s="64"/>
      <c r="Q674" s="66"/>
      <c r="R674" s="42" t="str">
        <f t="shared" si="109"/>
        <v/>
      </c>
      <c r="S674" s="72" t="str">
        <f t="shared" si="110"/>
        <v>未入力</v>
      </c>
      <c r="T674" s="72" t="str">
        <f t="shared" si="111"/>
        <v>未入力</v>
      </c>
    </row>
    <row r="675" spans="2:20" ht="23.55" hidden="1" customHeight="1" outlineLevel="6" x14ac:dyDescent="0.2">
      <c r="B675" s="16">
        <f t="shared" si="112"/>
        <v>665</v>
      </c>
      <c r="C675" s="57"/>
      <c r="D675" s="57"/>
      <c r="E675" s="58"/>
      <c r="F675" s="59"/>
      <c r="G675" s="60"/>
      <c r="H675" s="61"/>
      <c r="I675" s="26">
        <f t="shared" si="104"/>
        <v>0</v>
      </c>
      <c r="J675" s="61"/>
      <c r="K675" s="26">
        <f t="shared" si="105"/>
        <v>0</v>
      </c>
      <c r="L675" s="61"/>
      <c r="M675" s="26">
        <f t="shared" si="106"/>
        <v>0</v>
      </c>
      <c r="N675" s="28">
        <f t="shared" si="107"/>
        <v>0</v>
      </c>
      <c r="O675" s="28">
        <f t="shared" si="108"/>
        <v>0</v>
      </c>
      <c r="P675" s="64"/>
      <c r="Q675" s="66"/>
      <c r="R675" s="42" t="str">
        <f t="shared" si="109"/>
        <v/>
      </c>
      <c r="S675" s="72" t="str">
        <f t="shared" si="110"/>
        <v>未入力</v>
      </c>
      <c r="T675" s="72" t="str">
        <f t="shared" si="111"/>
        <v>未入力</v>
      </c>
    </row>
    <row r="676" spans="2:20" ht="23.55" hidden="1" customHeight="1" outlineLevel="6" x14ac:dyDescent="0.2">
      <c r="B676" s="16">
        <f t="shared" si="112"/>
        <v>666</v>
      </c>
      <c r="C676" s="57"/>
      <c r="D676" s="57"/>
      <c r="E676" s="58"/>
      <c r="F676" s="59"/>
      <c r="G676" s="60"/>
      <c r="H676" s="61"/>
      <c r="I676" s="26">
        <f t="shared" ref="I676:I693" si="113">IF(H676="有",0.2,0)</f>
        <v>0</v>
      </c>
      <c r="J676" s="61"/>
      <c r="K676" s="26">
        <f t="shared" ref="K676:K693" si="114">IF(J676="有",0.6,0)</f>
        <v>0</v>
      </c>
      <c r="L676" s="61"/>
      <c r="M676" s="26">
        <f t="shared" ref="M676:M693" si="115">IF(L676="有",0.2,0)</f>
        <v>0</v>
      </c>
      <c r="N676" s="28">
        <f t="shared" ref="N676:N693" si="116">I676+K676+M676</f>
        <v>0</v>
      </c>
      <c r="O676" s="28">
        <f t="shared" ref="O676:O693" si="117">F676*N676</f>
        <v>0</v>
      </c>
      <c r="P676" s="64"/>
      <c r="Q676" s="66"/>
      <c r="R676" s="42" t="str">
        <f t="shared" ref="R676:R693" si="118">D676&amp;E676</f>
        <v/>
      </c>
      <c r="S676" s="72" t="str">
        <f t="shared" si="110"/>
        <v>未入力</v>
      </c>
      <c r="T676" s="72" t="str">
        <f t="shared" si="111"/>
        <v>未入力</v>
      </c>
    </row>
    <row r="677" spans="2:20" ht="23.55" hidden="1" customHeight="1" outlineLevel="6" x14ac:dyDescent="0.2">
      <c r="B677" s="16">
        <f t="shared" si="112"/>
        <v>667</v>
      </c>
      <c r="C677" s="57"/>
      <c r="D677" s="57"/>
      <c r="E677" s="58"/>
      <c r="F677" s="59"/>
      <c r="G677" s="60"/>
      <c r="H677" s="61"/>
      <c r="I677" s="26">
        <f t="shared" si="113"/>
        <v>0</v>
      </c>
      <c r="J677" s="61"/>
      <c r="K677" s="26">
        <f t="shared" si="114"/>
        <v>0</v>
      </c>
      <c r="L677" s="61"/>
      <c r="M677" s="26">
        <f t="shared" si="115"/>
        <v>0</v>
      </c>
      <c r="N677" s="28">
        <f t="shared" si="116"/>
        <v>0</v>
      </c>
      <c r="O677" s="28">
        <f t="shared" si="117"/>
        <v>0</v>
      </c>
      <c r="P677" s="64"/>
      <c r="Q677" s="66"/>
      <c r="R677" s="42" t="str">
        <f t="shared" si="118"/>
        <v/>
      </c>
      <c r="S677" s="72" t="str">
        <f t="shared" si="110"/>
        <v>未入力</v>
      </c>
      <c r="T677" s="72" t="str">
        <f t="shared" si="111"/>
        <v>未入力</v>
      </c>
    </row>
    <row r="678" spans="2:20" ht="23.55" hidden="1" customHeight="1" outlineLevel="6" x14ac:dyDescent="0.2">
      <c r="B678" s="16">
        <f t="shared" si="112"/>
        <v>668</v>
      </c>
      <c r="C678" s="57"/>
      <c r="D678" s="57"/>
      <c r="E678" s="58"/>
      <c r="F678" s="59"/>
      <c r="G678" s="60"/>
      <c r="H678" s="61"/>
      <c r="I678" s="26">
        <f t="shared" si="113"/>
        <v>0</v>
      </c>
      <c r="J678" s="61"/>
      <c r="K678" s="26">
        <f t="shared" si="114"/>
        <v>0</v>
      </c>
      <c r="L678" s="61"/>
      <c r="M678" s="26">
        <f t="shared" si="115"/>
        <v>0</v>
      </c>
      <c r="N678" s="28">
        <f t="shared" si="116"/>
        <v>0</v>
      </c>
      <c r="O678" s="28">
        <f t="shared" si="117"/>
        <v>0</v>
      </c>
      <c r="P678" s="64"/>
      <c r="Q678" s="66"/>
      <c r="R678" s="42" t="str">
        <f t="shared" si="118"/>
        <v/>
      </c>
      <c r="S678" s="72" t="str">
        <f t="shared" si="110"/>
        <v>未入力</v>
      </c>
      <c r="T678" s="72" t="str">
        <f t="shared" si="111"/>
        <v>未入力</v>
      </c>
    </row>
    <row r="679" spans="2:20" ht="23.55" hidden="1" customHeight="1" outlineLevel="6" x14ac:dyDescent="0.2">
      <c r="B679" s="16">
        <f t="shared" si="112"/>
        <v>669</v>
      </c>
      <c r="C679" s="57"/>
      <c r="D679" s="57"/>
      <c r="E679" s="58"/>
      <c r="F679" s="59"/>
      <c r="G679" s="60"/>
      <c r="H679" s="61"/>
      <c r="I679" s="26">
        <f t="shared" si="113"/>
        <v>0</v>
      </c>
      <c r="J679" s="61"/>
      <c r="K679" s="26">
        <f t="shared" si="114"/>
        <v>0</v>
      </c>
      <c r="L679" s="61"/>
      <c r="M679" s="26">
        <f t="shared" si="115"/>
        <v>0</v>
      </c>
      <c r="N679" s="28">
        <f t="shared" si="116"/>
        <v>0</v>
      </c>
      <c r="O679" s="28">
        <f t="shared" si="117"/>
        <v>0</v>
      </c>
      <c r="P679" s="64"/>
      <c r="Q679" s="66"/>
      <c r="R679" s="42" t="str">
        <f t="shared" si="118"/>
        <v/>
      </c>
      <c r="S679" s="72" t="str">
        <f t="shared" si="110"/>
        <v>未入力</v>
      </c>
      <c r="T679" s="72" t="str">
        <f t="shared" si="111"/>
        <v>未入力</v>
      </c>
    </row>
    <row r="680" spans="2:20" ht="23.55" hidden="1" customHeight="1" outlineLevel="6" x14ac:dyDescent="0.2">
      <c r="B680" s="16">
        <f t="shared" si="112"/>
        <v>670</v>
      </c>
      <c r="C680" s="57"/>
      <c r="D680" s="57"/>
      <c r="E680" s="58"/>
      <c r="F680" s="59"/>
      <c r="G680" s="60"/>
      <c r="H680" s="61"/>
      <c r="I680" s="26">
        <f t="shared" si="113"/>
        <v>0</v>
      </c>
      <c r="J680" s="61"/>
      <c r="K680" s="26">
        <f t="shared" si="114"/>
        <v>0</v>
      </c>
      <c r="L680" s="61"/>
      <c r="M680" s="26">
        <f t="shared" si="115"/>
        <v>0</v>
      </c>
      <c r="N680" s="28">
        <f t="shared" si="116"/>
        <v>0</v>
      </c>
      <c r="O680" s="28">
        <f t="shared" si="117"/>
        <v>0</v>
      </c>
      <c r="P680" s="64"/>
      <c r="Q680" s="66"/>
      <c r="R680" s="42" t="str">
        <f t="shared" si="118"/>
        <v/>
      </c>
      <c r="S680" s="72" t="str">
        <f t="shared" si="110"/>
        <v>未入力</v>
      </c>
      <c r="T680" s="72" t="str">
        <f t="shared" si="111"/>
        <v>未入力</v>
      </c>
    </row>
    <row r="681" spans="2:20" ht="23.55" hidden="1" customHeight="1" outlineLevel="6" x14ac:dyDescent="0.2">
      <c r="B681" s="16">
        <f t="shared" si="112"/>
        <v>671</v>
      </c>
      <c r="C681" s="57"/>
      <c r="D681" s="57"/>
      <c r="E681" s="58"/>
      <c r="F681" s="59"/>
      <c r="G681" s="60"/>
      <c r="H681" s="61"/>
      <c r="I681" s="26">
        <f t="shared" si="113"/>
        <v>0</v>
      </c>
      <c r="J681" s="61"/>
      <c r="K681" s="26">
        <f t="shared" si="114"/>
        <v>0</v>
      </c>
      <c r="L681" s="61"/>
      <c r="M681" s="26">
        <f t="shared" si="115"/>
        <v>0</v>
      </c>
      <c r="N681" s="28">
        <f t="shared" si="116"/>
        <v>0</v>
      </c>
      <c r="O681" s="28">
        <f t="shared" si="117"/>
        <v>0</v>
      </c>
      <c r="P681" s="64"/>
      <c r="Q681" s="66"/>
      <c r="R681" s="42" t="str">
        <f t="shared" si="118"/>
        <v/>
      </c>
      <c r="S681" s="72" t="str">
        <f t="shared" si="110"/>
        <v>未入力</v>
      </c>
      <c r="T681" s="72" t="str">
        <f t="shared" si="111"/>
        <v>未入力</v>
      </c>
    </row>
    <row r="682" spans="2:20" ht="23.55" hidden="1" customHeight="1" outlineLevel="6" x14ac:dyDescent="0.2">
      <c r="B682" s="16">
        <f t="shared" si="112"/>
        <v>672</v>
      </c>
      <c r="C682" s="57"/>
      <c r="D682" s="57"/>
      <c r="E682" s="58"/>
      <c r="F682" s="59"/>
      <c r="G682" s="60"/>
      <c r="H682" s="61"/>
      <c r="I682" s="26">
        <f t="shared" si="113"/>
        <v>0</v>
      </c>
      <c r="J682" s="61"/>
      <c r="K682" s="26">
        <f t="shared" si="114"/>
        <v>0</v>
      </c>
      <c r="L682" s="61"/>
      <c r="M682" s="26">
        <f t="shared" si="115"/>
        <v>0</v>
      </c>
      <c r="N682" s="28">
        <f t="shared" si="116"/>
        <v>0</v>
      </c>
      <c r="O682" s="28">
        <f t="shared" si="117"/>
        <v>0</v>
      </c>
      <c r="P682" s="64"/>
      <c r="Q682" s="66"/>
      <c r="R682" s="42" t="str">
        <f t="shared" si="118"/>
        <v/>
      </c>
      <c r="S682" s="72" t="str">
        <f t="shared" si="110"/>
        <v>未入力</v>
      </c>
      <c r="T682" s="72" t="str">
        <f t="shared" si="111"/>
        <v>未入力</v>
      </c>
    </row>
    <row r="683" spans="2:20" ht="23.55" hidden="1" customHeight="1" outlineLevel="6" x14ac:dyDescent="0.2">
      <c r="B683" s="16">
        <f t="shared" si="112"/>
        <v>673</v>
      </c>
      <c r="C683" s="57"/>
      <c r="D683" s="57"/>
      <c r="E683" s="58"/>
      <c r="F683" s="59"/>
      <c r="G683" s="60"/>
      <c r="H683" s="61"/>
      <c r="I683" s="26">
        <f t="shared" si="113"/>
        <v>0</v>
      </c>
      <c r="J683" s="61"/>
      <c r="K683" s="26">
        <f t="shared" si="114"/>
        <v>0</v>
      </c>
      <c r="L683" s="61"/>
      <c r="M683" s="26">
        <f t="shared" si="115"/>
        <v>0</v>
      </c>
      <c r="N683" s="28">
        <f t="shared" si="116"/>
        <v>0</v>
      </c>
      <c r="O683" s="28">
        <f t="shared" si="117"/>
        <v>0</v>
      </c>
      <c r="P683" s="64"/>
      <c r="Q683" s="66"/>
      <c r="R683" s="42" t="str">
        <f t="shared" si="118"/>
        <v/>
      </c>
      <c r="S683" s="72" t="str">
        <f t="shared" si="110"/>
        <v>未入力</v>
      </c>
      <c r="T683" s="72" t="str">
        <f t="shared" si="111"/>
        <v>未入力</v>
      </c>
    </row>
    <row r="684" spans="2:20" ht="23.55" hidden="1" customHeight="1" outlineLevel="6" x14ac:dyDescent="0.2">
      <c r="B684" s="16">
        <f t="shared" si="112"/>
        <v>674</v>
      </c>
      <c r="C684" s="57"/>
      <c r="D684" s="57"/>
      <c r="E684" s="58"/>
      <c r="F684" s="59"/>
      <c r="G684" s="60"/>
      <c r="H684" s="61"/>
      <c r="I684" s="26">
        <f t="shared" si="113"/>
        <v>0</v>
      </c>
      <c r="J684" s="61"/>
      <c r="K684" s="26">
        <f t="shared" si="114"/>
        <v>0</v>
      </c>
      <c r="L684" s="61"/>
      <c r="M684" s="26">
        <f t="shared" si="115"/>
        <v>0</v>
      </c>
      <c r="N684" s="28">
        <f t="shared" si="116"/>
        <v>0</v>
      </c>
      <c r="O684" s="28">
        <f t="shared" si="117"/>
        <v>0</v>
      </c>
      <c r="P684" s="64"/>
      <c r="Q684" s="66"/>
      <c r="R684" s="42" t="str">
        <f t="shared" si="118"/>
        <v/>
      </c>
      <c r="S684" s="72" t="str">
        <f t="shared" si="110"/>
        <v>未入力</v>
      </c>
      <c r="T684" s="72" t="str">
        <f t="shared" si="111"/>
        <v>未入力</v>
      </c>
    </row>
    <row r="685" spans="2:20" ht="23.55" hidden="1" customHeight="1" outlineLevel="6" x14ac:dyDescent="0.2">
      <c r="B685" s="16">
        <f t="shared" si="112"/>
        <v>675</v>
      </c>
      <c r="C685" s="57"/>
      <c r="D685" s="57"/>
      <c r="E685" s="58"/>
      <c r="F685" s="59"/>
      <c r="G685" s="60"/>
      <c r="H685" s="61"/>
      <c r="I685" s="26">
        <f t="shared" si="113"/>
        <v>0</v>
      </c>
      <c r="J685" s="61"/>
      <c r="K685" s="26">
        <f t="shared" si="114"/>
        <v>0</v>
      </c>
      <c r="L685" s="61"/>
      <c r="M685" s="26">
        <f t="shared" si="115"/>
        <v>0</v>
      </c>
      <c r="N685" s="28">
        <f t="shared" si="116"/>
        <v>0</v>
      </c>
      <c r="O685" s="28">
        <f t="shared" si="117"/>
        <v>0</v>
      </c>
      <c r="P685" s="64"/>
      <c r="Q685" s="66"/>
      <c r="R685" s="42" t="str">
        <f t="shared" si="118"/>
        <v/>
      </c>
      <c r="S685" s="72" t="str">
        <f t="shared" si="110"/>
        <v>未入力</v>
      </c>
      <c r="T685" s="72" t="str">
        <f t="shared" si="111"/>
        <v>未入力</v>
      </c>
    </row>
    <row r="686" spans="2:20" ht="23.55" hidden="1" customHeight="1" outlineLevel="6" x14ac:dyDescent="0.2">
      <c r="B686" s="16">
        <f t="shared" si="112"/>
        <v>676</v>
      </c>
      <c r="C686" s="57"/>
      <c r="D686" s="57"/>
      <c r="E686" s="58"/>
      <c r="F686" s="59"/>
      <c r="G686" s="60"/>
      <c r="H686" s="61"/>
      <c r="I686" s="26">
        <f t="shared" si="113"/>
        <v>0</v>
      </c>
      <c r="J686" s="61"/>
      <c r="K686" s="26">
        <f t="shared" si="114"/>
        <v>0</v>
      </c>
      <c r="L686" s="61"/>
      <c r="M686" s="26">
        <f t="shared" si="115"/>
        <v>0</v>
      </c>
      <c r="N686" s="28">
        <f t="shared" si="116"/>
        <v>0</v>
      </c>
      <c r="O686" s="28">
        <f t="shared" si="117"/>
        <v>0</v>
      </c>
      <c r="P686" s="64"/>
      <c r="Q686" s="66"/>
      <c r="R686" s="42" t="str">
        <f t="shared" si="118"/>
        <v/>
      </c>
      <c r="S686" s="72" t="str">
        <f t="shared" si="110"/>
        <v>未入力</v>
      </c>
      <c r="T686" s="72" t="str">
        <f t="shared" si="111"/>
        <v>未入力</v>
      </c>
    </row>
    <row r="687" spans="2:20" ht="23.55" hidden="1" customHeight="1" outlineLevel="6" x14ac:dyDescent="0.2">
      <c r="B687" s="16">
        <f t="shared" si="112"/>
        <v>677</v>
      </c>
      <c r="C687" s="57"/>
      <c r="D687" s="57"/>
      <c r="E687" s="58"/>
      <c r="F687" s="59"/>
      <c r="G687" s="60"/>
      <c r="H687" s="61"/>
      <c r="I687" s="26">
        <f t="shared" si="113"/>
        <v>0</v>
      </c>
      <c r="J687" s="61"/>
      <c r="K687" s="26">
        <f t="shared" si="114"/>
        <v>0</v>
      </c>
      <c r="L687" s="61"/>
      <c r="M687" s="26">
        <f t="shared" si="115"/>
        <v>0</v>
      </c>
      <c r="N687" s="28">
        <f t="shared" si="116"/>
        <v>0</v>
      </c>
      <c r="O687" s="28">
        <f t="shared" si="117"/>
        <v>0</v>
      </c>
      <c r="P687" s="64"/>
      <c r="Q687" s="66"/>
      <c r="R687" s="42" t="str">
        <f t="shared" si="118"/>
        <v/>
      </c>
      <c r="S687" s="72" t="str">
        <f t="shared" si="110"/>
        <v>未入力</v>
      </c>
      <c r="T687" s="72" t="str">
        <f t="shared" si="111"/>
        <v>未入力</v>
      </c>
    </row>
    <row r="688" spans="2:20" ht="23.55" hidden="1" customHeight="1" outlineLevel="6" x14ac:dyDescent="0.2">
      <c r="B688" s="16">
        <f t="shared" si="112"/>
        <v>678</v>
      </c>
      <c r="C688" s="57"/>
      <c r="D688" s="57"/>
      <c r="E688" s="58"/>
      <c r="F688" s="59"/>
      <c r="G688" s="60"/>
      <c r="H688" s="61"/>
      <c r="I688" s="26">
        <f t="shared" si="113"/>
        <v>0</v>
      </c>
      <c r="J688" s="61"/>
      <c r="K688" s="26">
        <f t="shared" si="114"/>
        <v>0</v>
      </c>
      <c r="L688" s="61"/>
      <c r="M688" s="26">
        <f t="shared" si="115"/>
        <v>0</v>
      </c>
      <c r="N688" s="28">
        <f t="shared" si="116"/>
        <v>0</v>
      </c>
      <c r="O688" s="28">
        <f t="shared" si="117"/>
        <v>0</v>
      </c>
      <c r="P688" s="64"/>
      <c r="Q688" s="66"/>
      <c r="R688" s="42" t="str">
        <f t="shared" si="118"/>
        <v/>
      </c>
      <c r="S688" s="72" t="str">
        <f t="shared" si="110"/>
        <v>未入力</v>
      </c>
      <c r="T688" s="72" t="str">
        <f t="shared" si="111"/>
        <v>未入力</v>
      </c>
    </row>
    <row r="689" spans="2:20" ht="23.55" hidden="1" customHeight="1" outlineLevel="6" x14ac:dyDescent="0.2">
      <c r="B689" s="16">
        <f t="shared" si="112"/>
        <v>679</v>
      </c>
      <c r="C689" s="57"/>
      <c r="D689" s="57"/>
      <c r="E689" s="58"/>
      <c r="F689" s="59"/>
      <c r="G689" s="60"/>
      <c r="H689" s="61"/>
      <c r="I689" s="26">
        <f t="shared" si="113"/>
        <v>0</v>
      </c>
      <c r="J689" s="61"/>
      <c r="K689" s="26">
        <f t="shared" si="114"/>
        <v>0</v>
      </c>
      <c r="L689" s="61"/>
      <c r="M689" s="26">
        <f t="shared" si="115"/>
        <v>0</v>
      </c>
      <c r="N689" s="28">
        <f t="shared" si="116"/>
        <v>0</v>
      </c>
      <c r="O689" s="28">
        <f t="shared" si="117"/>
        <v>0</v>
      </c>
      <c r="P689" s="64"/>
      <c r="Q689" s="66"/>
      <c r="R689" s="42" t="str">
        <f t="shared" si="118"/>
        <v/>
      </c>
      <c r="S689" s="72" t="str">
        <f t="shared" si="110"/>
        <v>未入力</v>
      </c>
      <c r="T689" s="72" t="str">
        <f t="shared" si="111"/>
        <v>未入力</v>
      </c>
    </row>
    <row r="690" spans="2:20" ht="23.55" hidden="1" customHeight="1" outlineLevel="6" x14ac:dyDescent="0.2">
      <c r="B690" s="16">
        <f t="shared" si="112"/>
        <v>680</v>
      </c>
      <c r="C690" s="57"/>
      <c r="D690" s="57"/>
      <c r="E690" s="58"/>
      <c r="F690" s="59"/>
      <c r="G690" s="60"/>
      <c r="H690" s="61"/>
      <c r="I690" s="26">
        <f t="shared" si="113"/>
        <v>0</v>
      </c>
      <c r="J690" s="61"/>
      <c r="K690" s="26">
        <f t="shared" si="114"/>
        <v>0</v>
      </c>
      <c r="L690" s="61"/>
      <c r="M690" s="26">
        <f t="shared" si="115"/>
        <v>0</v>
      </c>
      <c r="N690" s="28">
        <f t="shared" si="116"/>
        <v>0</v>
      </c>
      <c r="O690" s="28">
        <f t="shared" si="117"/>
        <v>0</v>
      </c>
      <c r="P690" s="64"/>
      <c r="Q690" s="66"/>
      <c r="R690" s="42" t="str">
        <f t="shared" si="118"/>
        <v/>
      </c>
      <c r="S690" s="72" t="str">
        <f t="shared" si="110"/>
        <v>未入力</v>
      </c>
      <c r="T690" s="72" t="str">
        <f t="shared" si="111"/>
        <v>未入力</v>
      </c>
    </row>
    <row r="691" spans="2:20" ht="23.55" hidden="1" customHeight="1" outlineLevel="6" x14ac:dyDescent="0.2">
      <c r="B691" s="16">
        <f t="shared" si="112"/>
        <v>681</v>
      </c>
      <c r="C691" s="57"/>
      <c r="D691" s="57"/>
      <c r="E691" s="58"/>
      <c r="F691" s="59"/>
      <c r="G691" s="60"/>
      <c r="H691" s="61"/>
      <c r="I691" s="26">
        <f t="shared" si="113"/>
        <v>0</v>
      </c>
      <c r="J691" s="61"/>
      <c r="K691" s="26">
        <f t="shared" si="114"/>
        <v>0</v>
      </c>
      <c r="L691" s="61"/>
      <c r="M691" s="26">
        <f t="shared" si="115"/>
        <v>0</v>
      </c>
      <c r="N691" s="28">
        <f t="shared" si="116"/>
        <v>0</v>
      </c>
      <c r="O691" s="28">
        <f t="shared" si="117"/>
        <v>0</v>
      </c>
      <c r="P691" s="64"/>
      <c r="Q691" s="66"/>
      <c r="R691" s="42" t="str">
        <f t="shared" si="118"/>
        <v/>
      </c>
      <c r="S691" s="72" t="str">
        <f t="shared" si="110"/>
        <v>未入力</v>
      </c>
      <c r="T691" s="72" t="str">
        <f t="shared" si="111"/>
        <v>未入力</v>
      </c>
    </row>
    <row r="692" spans="2:20" ht="23.55" hidden="1" customHeight="1" outlineLevel="6" x14ac:dyDescent="0.2">
      <c r="B692" s="16">
        <f t="shared" si="112"/>
        <v>682</v>
      </c>
      <c r="C692" s="57"/>
      <c r="D692" s="57"/>
      <c r="E692" s="58"/>
      <c r="F692" s="59"/>
      <c r="G692" s="60"/>
      <c r="H692" s="61"/>
      <c r="I692" s="26">
        <f t="shared" si="113"/>
        <v>0</v>
      </c>
      <c r="J692" s="61"/>
      <c r="K692" s="26">
        <f t="shared" si="114"/>
        <v>0</v>
      </c>
      <c r="L692" s="61"/>
      <c r="M692" s="26">
        <f t="shared" si="115"/>
        <v>0</v>
      </c>
      <c r="N692" s="28">
        <f t="shared" si="116"/>
        <v>0</v>
      </c>
      <c r="O692" s="28">
        <f t="shared" si="117"/>
        <v>0</v>
      </c>
      <c r="P692" s="64"/>
      <c r="Q692" s="66"/>
      <c r="R692" s="42" t="str">
        <f t="shared" si="118"/>
        <v/>
      </c>
      <c r="S692" s="72" t="str">
        <f t="shared" si="110"/>
        <v>未入力</v>
      </c>
      <c r="T692" s="72" t="str">
        <f t="shared" si="111"/>
        <v>未入力</v>
      </c>
    </row>
    <row r="693" spans="2:20" ht="23.55" hidden="1" customHeight="1" outlineLevel="6" x14ac:dyDescent="0.2">
      <c r="B693" s="16">
        <f t="shared" si="112"/>
        <v>683</v>
      </c>
      <c r="C693" s="57"/>
      <c r="D693" s="57"/>
      <c r="E693" s="58"/>
      <c r="F693" s="59"/>
      <c r="G693" s="60"/>
      <c r="H693" s="61"/>
      <c r="I693" s="26">
        <f t="shared" si="113"/>
        <v>0</v>
      </c>
      <c r="J693" s="61"/>
      <c r="K693" s="26">
        <f t="shared" si="114"/>
        <v>0</v>
      </c>
      <c r="L693" s="61"/>
      <c r="M693" s="26">
        <f t="shared" si="115"/>
        <v>0</v>
      </c>
      <c r="N693" s="28">
        <f t="shared" si="116"/>
        <v>0</v>
      </c>
      <c r="O693" s="28">
        <f t="shared" si="117"/>
        <v>0</v>
      </c>
      <c r="P693" s="64"/>
      <c r="Q693" s="66"/>
      <c r="R693" s="42" t="str">
        <f t="shared" si="118"/>
        <v/>
      </c>
      <c r="S693" s="72" t="str">
        <f t="shared" si="110"/>
        <v>未入力</v>
      </c>
      <c r="T693" s="72" t="str">
        <f t="shared" si="111"/>
        <v>未入力</v>
      </c>
    </row>
    <row r="694" spans="2:20" ht="23.55" hidden="1" customHeight="1" outlineLevel="6" x14ac:dyDescent="0.2">
      <c r="B694" s="16">
        <f t="shared" si="112"/>
        <v>684</v>
      </c>
      <c r="C694" s="57"/>
      <c r="D694" s="57"/>
      <c r="E694" s="58"/>
      <c r="F694" s="59"/>
      <c r="G694" s="60"/>
      <c r="H694" s="61"/>
      <c r="I694" s="26">
        <f t="shared" ref="I694:I700" si="119">IF(H694="有",0.2,0)</f>
        <v>0</v>
      </c>
      <c r="J694" s="61"/>
      <c r="K694" s="26">
        <f t="shared" ref="K694:K700" si="120">IF(J694="有",0.6,0)</f>
        <v>0</v>
      </c>
      <c r="L694" s="61"/>
      <c r="M694" s="26">
        <f t="shared" ref="M694:M700" si="121">IF(L694="有",0.2,0)</f>
        <v>0</v>
      </c>
      <c r="N694" s="28">
        <f t="shared" ref="N694:N700" si="122">I694+K694+M694</f>
        <v>0</v>
      </c>
      <c r="O694" s="28">
        <f t="shared" ref="O694:O700" si="123">F694*N694</f>
        <v>0</v>
      </c>
      <c r="P694" s="64"/>
      <c r="Q694" s="66"/>
      <c r="R694" s="42" t="str">
        <f t="shared" ref="R694:R700" si="124">D694&amp;E694</f>
        <v/>
      </c>
      <c r="S694" s="72" t="str">
        <f t="shared" si="110"/>
        <v>未入力</v>
      </c>
      <c r="T694" s="72" t="str">
        <f t="shared" si="111"/>
        <v>未入力</v>
      </c>
    </row>
    <row r="695" spans="2:20" ht="23.55" hidden="1" customHeight="1" outlineLevel="6" x14ac:dyDescent="0.2">
      <c r="B695" s="16">
        <f t="shared" si="112"/>
        <v>685</v>
      </c>
      <c r="C695" s="57"/>
      <c r="D695" s="57"/>
      <c r="E695" s="58"/>
      <c r="F695" s="59"/>
      <c r="G695" s="60"/>
      <c r="H695" s="61"/>
      <c r="I695" s="26">
        <f t="shared" si="119"/>
        <v>0</v>
      </c>
      <c r="J695" s="61"/>
      <c r="K695" s="26">
        <f t="shared" si="120"/>
        <v>0</v>
      </c>
      <c r="L695" s="61"/>
      <c r="M695" s="26">
        <f t="shared" si="121"/>
        <v>0</v>
      </c>
      <c r="N695" s="28">
        <f t="shared" si="122"/>
        <v>0</v>
      </c>
      <c r="O695" s="28">
        <f t="shared" si="123"/>
        <v>0</v>
      </c>
      <c r="P695" s="64"/>
      <c r="Q695" s="66"/>
      <c r="R695" s="42" t="str">
        <f t="shared" si="124"/>
        <v/>
      </c>
      <c r="S695" s="72" t="str">
        <f t="shared" si="110"/>
        <v>未入力</v>
      </c>
      <c r="T695" s="72" t="str">
        <f t="shared" si="111"/>
        <v>未入力</v>
      </c>
    </row>
    <row r="696" spans="2:20" ht="23.55" hidden="1" customHeight="1" outlineLevel="6" x14ac:dyDescent="0.2">
      <c r="B696" s="16">
        <f t="shared" si="112"/>
        <v>686</v>
      </c>
      <c r="C696" s="57"/>
      <c r="D696" s="57"/>
      <c r="E696" s="58"/>
      <c r="F696" s="59"/>
      <c r="G696" s="60"/>
      <c r="H696" s="61"/>
      <c r="I696" s="26">
        <f t="shared" si="119"/>
        <v>0</v>
      </c>
      <c r="J696" s="61"/>
      <c r="K696" s="26">
        <f t="shared" si="120"/>
        <v>0</v>
      </c>
      <c r="L696" s="61"/>
      <c r="M696" s="26">
        <f t="shared" si="121"/>
        <v>0</v>
      </c>
      <c r="N696" s="28">
        <f t="shared" si="122"/>
        <v>0</v>
      </c>
      <c r="O696" s="28">
        <f t="shared" si="123"/>
        <v>0</v>
      </c>
      <c r="P696" s="64"/>
      <c r="Q696" s="66"/>
      <c r="R696" s="42" t="str">
        <f t="shared" si="124"/>
        <v/>
      </c>
      <c r="S696" s="72" t="str">
        <f t="shared" si="110"/>
        <v>未入力</v>
      </c>
      <c r="T696" s="72" t="str">
        <f t="shared" si="111"/>
        <v>未入力</v>
      </c>
    </row>
    <row r="697" spans="2:20" ht="23.55" hidden="1" customHeight="1" outlineLevel="6" x14ac:dyDescent="0.2">
      <c r="B697" s="16">
        <f t="shared" si="112"/>
        <v>687</v>
      </c>
      <c r="C697" s="57"/>
      <c r="D697" s="57"/>
      <c r="E697" s="58"/>
      <c r="F697" s="59"/>
      <c r="G697" s="60"/>
      <c r="H697" s="61"/>
      <c r="I697" s="26">
        <f t="shared" si="119"/>
        <v>0</v>
      </c>
      <c r="J697" s="61"/>
      <c r="K697" s="26">
        <f t="shared" si="120"/>
        <v>0</v>
      </c>
      <c r="L697" s="61"/>
      <c r="M697" s="26">
        <f t="shared" si="121"/>
        <v>0</v>
      </c>
      <c r="N697" s="28">
        <f t="shared" si="122"/>
        <v>0</v>
      </c>
      <c r="O697" s="28">
        <f t="shared" si="123"/>
        <v>0</v>
      </c>
      <c r="P697" s="64"/>
      <c r="Q697" s="66"/>
      <c r="R697" s="42" t="str">
        <f t="shared" si="124"/>
        <v/>
      </c>
      <c r="S697" s="72" t="str">
        <f t="shared" si="110"/>
        <v>未入力</v>
      </c>
      <c r="T697" s="72" t="str">
        <f t="shared" si="111"/>
        <v>未入力</v>
      </c>
    </row>
    <row r="698" spans="2:20" ht="23.55" hidden="1" customHeight="1" outlineLevel="6" x14ac:dyDescent="0.2">
      <c r="B698" s="16">
        <f t="shared" si="112"/>
        <v>688</v>
      </c>
      <c r="C698" s="57"/>
      <c r="D698" s="57"/>
      <c r="E698" s="58"/>
      <c r="F698" s="59"/>
      <c r="G698" s="60"/>
      <c r="H698" s="61"/>
      <c r="I698" s="26">
        <f t="shared" si="119"/>
        <v>0</v>
      </c>
      <c r="J698" s="61"/>
      <c r="K698" s="26">
        <f t="shared" si="120"/>
        <v>0</v>
      </c>
      <c r="L698" s="61"/>
      <c r="M698" s="26">
        <f t="shared" si="121"/>
        <v>0</v>
      </c>
      <c r="N698" s="28">
        <f t="shared" si="122"/>
        <v>0</v>
      </c>
      <c r="O698" s="28">
        <f t="shared" si="123"/>
        <v>0</v>
      </c>
      <c r="P698" s="64"/>
      <c r="Q698" s="66"/>
      <c r="R698" s="42" t="str">
        <f t="shared" si="124"/>
        <v/>
      </c>
      <c r="S698" s="72" t="str">
        <f t="shared" si="110"/>
        <v>未入力</v>
      </c>
      <c r="T698" s="72" t="str">
        <f t="shared" si="111"/>
        <v>未入力</v>
      </c>
    </row>
    <row r="699" spans="2:20" ht="23.55" hidden="1" customHeight="1" outlineLevel="6" x14ac:dyDescent="0.2">
      <c r="B699" s="16">
        <f t="shared" si="112"/>
        <v>689</v>
      </c>
      <c r="C699" s="57"/>
      <c r="D699" s="57"/>
      <c r="E699" s="58"/>
      <c r="F699" s="59"/>
      <c r="G699" s="60"/>
      <c r="H699" s="61"/>
      <c r="I699" s="26">
        <f t="shared" si="119"/>
        <v>0</v>
      </c>
      <c r="J699" s="61"/>
      <c r="K699" s="26">
        <f t="shared" si="120"/>
        <v>0</v>
      </c>
      <c r="L699" s="61"/>
      <c r="M699" s="26">
        <f t="shared" si="121"/>
        <v>0</v>
      </c>
      <c r="N699" s="28">
        <f t="shared" si="122"/>
        <v>0</v>
      </c>
      <c r="O699" s="28">
        <f t="shared" si="123"/>
        <v>0</v>
      </c>
      <c r="P699" s="64"/>
      <c r="Q699" s="66"/>
      <c r="R699" s="42" t="str">
        <f t="shared" si="124"/>
        <v/>
      </c>
      <c r="S699" s="72" t="str">
        <f t="shared" si="110"/>
        <v>未入力</v>
      </c>
      <c r="T699" s="72" t="str">
        <f t="shared" si="111"/>
        <v>未入力</v>
      </c>
    </row>
    <row r="700" spans="2:20" ht="23.55" hidden="1" customHeight="1" outlineLevel="6" x14ac:dyDescent="0.2">
      <c r="B700" s="16">
        <f t="shared" si="112"/>
        <v>690</v>
      </c>
      <c r="C700" s="57"/>
      <c r="D700" s="57"/>
      <c r="E700" s="58"/>
      <c r="F700" s="59"/>
      <c r="G700" s="60"/>
      <c r="H700" s="61"/>
      <c r="I700" s="26">
        <f t="shared" si="119"/>
        <v>0</v>
      </c>
      <c r="J700" s="61"/>
      <c r="K700" s="26">
        <f t="shared" si="120"/>
        <v>0</v>
      </c>
      <c r="L700" s="61"/>
      <c r="M700" s="26">
        <f t="shared" si="121"/>
        <v>0</v>
      </c>
      <c r="N700" s="28">
        <f t="shared" si="122"/>
        <v>0</v>
      </c>
      <c r="O700" s="28">
        <f t="shared" si="123"/>
        <v>0</v>
      </c>
      <c r="P700" s="64"/>
      <c r="Q700" s="66"/>
      <c r="R700" s="42" t="str">
        <f t="shared" si="124"/>
        <v/>
      </c>
      <c r="S700" s="72" t="str">
        <f t="shared" si="110"/>
        <v>未入力</v>
      </c>
      <c r="T700" s="72" t="str">
        <f t="shared" si="111"/>
        <v>未入力</v>
      </c>
    </row>
    <row r="701" spans="2:20" ht="23.55" hidden="1" customHeight="1" outlineLevel="6" x14ac:dyDescent="0.2">
      <c r="B701" s="16">
        <f t="shared" si="112"/>
        <v>691</v>
      </c>
      <c r="C701" s="57"/>
      <c r="D701" s="57"/>
      <c r="E701" s="58"/>
      <c r="F701" s="59"/>
      <c r="G701" s="60"/>
      <c r="H701" s="61"/>
      <c r="I701" s="26">
        <f t="shared" ref="I701:I703" si="125">IF(H701="有",0.2,0)</f>
        <v>0</v>
      </c>
      <c r="J701" s="61"/>
      <c r="K701" s="26">
        <f t="shared" ref="K701:K703" si="126">IF(J701="有",0.6,0)</f>
        <v>0</v>
      </c>
      <c r="L701" s="61"/>
      <c r="M701" s="26">
        <f t="shared" ref="M701:M703" si="127">IF(L701="有",0.2,0)</f>
        <v>0</v>
      </c>
      <c r="N701" s="28">
        <f t="shared" ref="N701:N703" si="128">I701+K701+M701</f>
        <v>0</v>
      </c>
      <c r="O701" s="28">
        <f t="shared" ref="O701:O703" si="129">F701*N701</f>
        <v>0</v>
      </c>
      <c r="P701" s="64"/>
      <c r="Q701" s="66"/>
      <c r="R701" s="42" t="str">
        <f t="shared" ref="R701:R703" si="130">D701&amp;E701</f>
        <v/>
      </c>
      <c r="S701" s="72" t="str">
        <f t="shared" si="110"/>
        <v>未入力</v>
      </c>
      <c r="T701" s="72" t="str">
        <f t="shared" si="111"/>
        <v>未入力</v>
      </c>
    </row>
    <row r="702" spans="2:20" ht="23.55" hidden="1" customHeight="1" outlineLevel="6" x14ac:dyDescent="0.2">
      <c r="B702" s="16">
        <f t="shared" si="112"/>
        <v>692</v>
      </c>
      <c r="C702" s="57"/>
      <c r="D702" s="57"/>
      <c r="E702" s="58"/>
      <c r="F702" s="59"/>
      <c r="G702" s="60"/>
      <c r="H702" s="61"/>
      <c r="I702" s="26">
        <f t="shared" si="125"/>
        <v>0</v>
      </c>
      <c r="J702" s="61"/>
      <c r="K702" s="26">
        <f t="shared" si="126"/>
        <v>0</v>
      </c>
      <c r="L702" s="61"/>
      <c r="M702" s="26">
        <f t="shared" si="127"/>
        <v>0</v>
      </c>
      <c r="N702" s="28">
        <f t="shared" si="128"/>
        <v>0</v>
      </c>
      <c r="O702" s="28">
        <f t="shared" si="129"/>
        <v>0</v>
      </c>
      <c r="P702" s="64"/>
      <c r="Q702" s="66"/>
      <c r="R702" s="42" t="str">
        <f t="shared" si="130"/>
        <v/>
      </c>
      <c r="S702" s="72" t="str">
        <f t="shared" si="110"/>
        <v>未入力</v>
      </c>
      <c r="T702" s="72" t="str">
        <f t="shared" si="111"/>
        <v>未入力</v>
      </c>
    </row>
    <row r="703" spans="2:20" ht="23.55" hidden="1" customHeight="1" outlineLevel="6" x14ac:dyDescent="0.2">
      <c r="B703" s="16">
        <f t="shared" si="112"/>
        <v>693</v>
      </c>
      <c r="C703" s="57"/>
      <c r="D703" s="57"/>
      <c r="E703" s="58"/>
      <c r="F703" s="59"/>
      <c r="G703" s="60"/>
      <c r="H703" s="61"/>
      <c r="I703" s="26">
        <f t="shared" si="125"/>
        <v>0</v>
      </c>
      <c r="J703" s="61"/>
      <c r="K703" s="26">
        <f t="shared" si="126"/>
        <v>0</v>
      </c>
      <c r="L703" s="61"/>
      <c r="M703" s="26">
        <f t="shared" si="127"/>
        <v>0</v>
      </c>
      <c r="N703" s="28">
        <f t="shared" si="128"/>
        <v>0</v>
      </c>
      <c r="O703" s="28">
        <f t="shared" si="129"/>
        <v>0</v>
      </c>
      <c r="P703" s="64"/>
      <c r="Q703" s="66"/>
      <c r="R703" s="42" t="str">
        <f t="shared" si="130"/>
        <v/>
      </c>
      <c r="S703" s="72" t="str">
        <f t="shared" si="110"/>
        <v>未入力</v>
      </c>
      <c r="T703" s="72" t="str">
        <f t="shared" si="111"/>
        <v>未入力</v>
      </c>
    </row>
    <row r="704" spans="2:20" ht="23.55" hidden="1" customHeight="1" outlineLevel="6" x14ac:dyDescent="0.2">
      <c r="B704" s="16">
        <f t="shared" si="112"/>
        <v>694</v>
      </c>
      <c r="C704" s="57"/>
      <c r="D704" s="57"/>
      <c r="E704" s="58"/>
      <c r="F704" s="59"/>
      <c r="G704" s="60"/>
      <c r="H704" s="61"/>
      <c r="I704" s="26">
        <f t="shared" si="6"/>
        <v>0</v>
      </c>
      <c r="J704" s="61"/>
      <c r="K704" s="26">
        <f t="shared" si="7"/>
        <v>0</v>
      </c>
      <c r="L704" s="61"/>
      <c r="M704" s="26">
        <f t="shared" si="8"/>
        <v>0</v>
      </c>
      <c r="N704" s="28">
        <f t="shared" si="10"/>
        <v>0</v>
      </c>
      <c r="O704" s="28">
        <f t="shared" si="3"/>
        <v>0</v>
      </c>
      <c r="P704" s="64"/>
      <c r="Q704" s="66"/>
      <c r="R704" s="42" t="str">
        <f t="shared" si="9"/>
        <v/>
      </c>
      <c r="S704" s="72" t="str">
        <f t="shared" si="110"/>
        <v>未入力</v>
      </c>
      <c r="T704" s="72" t="str">
        <f t="shared" si="111"/>
        <v>未入力</v>
      </c>
    </row>
    <row r="705" spans="2:20" ht="23.55" hidden="1" customHeight="1" outlineLevel="6" x14ac:dyDescent="0.2">
      <c r="B705" s="16">
        <f t="shared" si="112"/>
        <v>695</v>
      </c>
      <c r="C705" s="57"/>
      <c r="D705" s="57"/>
      <c r="E705" s="58"/>
      <c r="F705" s="59"/>
      <c r="G705" s="60"/>
      <c r="H705" s="61"/>
      <c r="I705" s="26">
        <f t="shared" si="6"/>
        <v>0</v>
      </c>
      <c r="J705" s="61"/>
      <c r="K705" s="26">
        <f t="shared" si="7"/>
        <v>0</v>
      </c>
      <c r="L705" s="61"/>
      <c r="M705" s="26">
        <f t="shared" si="8"/>
        <v>0</v>
      </c>
      <c r="N705" s="28">
        <f t="shared" si="10"/>
        <v>0</v>
      </c>
      <c r="O705" s="28">
        <f t="shared" si="3"/>
        <v>0</v>
      </c>
      <c r="P705" s="64"/>
      <c r="Q705" s="66"/>
      <c r="R705" s="42" t="str">
        <f t="shared" si="9"/>
        <v/>
      </c>
      <c r="S705" s="72" t="str">
        <f t="shared" si="110"/>
        <v>未入力</v>
      </c>
      <c r="T705" s="72" t="str">
        <f t="shared" si="111"/>
        <v>未入力</v>
      </c>
    </row>
    <row r="706" spans="2:20" ht="23.55" hidden="1" customHeight="1" outlineLevel="6" x14ac:dyDescent="0.2">
      <c r="B706" s="16">
        <f t="shared" si="112"/>
        <v>696</v>
      </c>
      <c r="C706" s="57"/>
      <c r="D706" s="57"/>
      <c r="E706" s="58"/>
      <c r="F706" s="59"/>
      <c r="G706" s="60"/>
      <c r="H706" s="61"/>
      <c r="I706" s="26">
        <f t="shared" si="6"/>
        <v>0</v>
      </c>
      <c r="J706" s="61"/>
      <c r="K706" s="26">
        <f t="shared" si="7"/>
        <v>0</v>
      </c>
      <c r="L706" s="61"/>
      <c r="M706" s="26">
        <f t="shared" si="8"/>
        <v>0</v>
      </c>
      <c r="N706" s="28">
        <f t="shared" si="10"/>
        <v>0</v>
      </c>
      <c r="O706" s="28">
        <f t="shared" si="3"/>
        <v>0</v>
      </c>
      <c r="P706" s="64"/>
      <c r="Q706" s="66"/>
      <c r="R706" s="42" t="str">
        <f t="shared" si="9"/>
        <v/>
      </c>
      <c r="S706" s="72" t="str">
        <f t="shared" si="110"/>
        <v>未入力</v>
      </c>
      <c r="T706" s="72" t="str">
        <f t="shared" si="111"/>
        <v>未入力</v>
      </c>
    </row>
    <row r="707" spans="2:20" ht="23.55" hidden="1" customHeight="1" outlineLevel="6" x14ac:dyDescent="0.2">
      <c r="B707" s="16">
        <f t="shared" si="112"/>
        <v>697</v>
      </c>
      <c r="C707" s="57"/>
      <c r="D707" s="57"/>
      <c r="E707" s="58"/>
      <c r="F707" s="59"/>
      <c r="G707" s="60"/>
      <c r="H707" s="61"/>
      <c r="I707" s="26">
        <f t="shared" si="6"/>
        <v>0</v>
      </c>
      <c r="J707" s="61"/>
      <c r="K707" s="26">
        <f t="shared" si="7"/>
        <v>0</v>
      </c>
      <c r="L707" s="61"/>
      <c r="M707" s="26">
        <f t="shared" si="8"/>
        <v>0</v>
      </c>
      <c r="N707" s="28">
        <f t="shared" si="10"/>
        <v>0</v>
      </c>
      <c r="O707" s="28">
        <f t="shared" si="3"/>
        <v>0</v>
      </c>
      <c r="P707" s="64"/>
      <c r="Q707" s="66"/>
      <c r="R707" s="42" t="str">
        <f t="shared" si="9"/>
        <v/>
      </c>
      <c r="S707" s="72" t="str">
        <f t="shared" si="110"/>
        <v>未入力</v>
      </c>
      <c r="T707" s="72" t="str">
        <f t="shared" si="111"/>
        <v>未入力</v>
      </c>
    </row>
    <row r="708" spans="2:20" ht="23.55" hidden="1" customHeight="1" outlineLevel="6" x14ac:dyDescent="0.2">
      <c r="B708" s="16">
        <f t="shared" si="112"/>
        <v>698</v>
      </c>
      <c r="C708" s="57"/>
      <c r="D708" s="57"/>
      <c r="E708" s="58"/>
      <c r="F708" s="59"/>
      <c r="G708" s="60"/>
      <c r="H708" s="61"/>
      <c r="I708" s="26">
        <f t="shared" si="6"/>
        <v>0</v>
      </c>
      <c r="J708" s="61"/>
      <c r="K708" s="26">
        <f t="shared" si="7"/>
        <v>0</v>
      </c>
      <c r="L708" s="61"/>
      <c r="M708" s="26">
        <f t="shared" si="8"/>
        <v>0</v>
      </c>
      <c r="N708" s="28">
        <f t="shared" si="10"/>
        <v>0</v>
      </c>
      <c r="O708" s="28">
        <f t="shared" si="3"/>
        <v>0</v>
      </c>
      <c r="P708" s="64"/>
      <c r="Q708" s="66"/>
      <c r="R708" s="42" t="str">
        <f t="shared" si="9"/>
        <v/>
      </c>
      <c r="S708" s="72" t="str">
        <f t="shared" si="110"/>
        <v>未入力</v>
      </c>
      <c r="T708" s="72" t="str">
        <f t="shared" si="111"/>
        <v>未入力</v>
      </c>
    </row>
    <row r="709" spans="2:20" ht="23.55" hidden="1" customHeight="1" outlineLevel="6" x14ac:dyDescent="0.2">
      <c r="B709" s="16">
        <f t="shared" si="112"/>
        <v>699</v>
      </c>
      <c r="C709" s="57"/>
      <c r="D709" s="57"/>
      <c r="E709" s="58"/>
      <c r="F709" s="59"/>
      <c r="G709" s="60"/>
      <c r="H709" s="61"/>
      <c r="I709" s="26">
        <f t="shared" si="6"/>
        <v>0</v>
      </c>
      <c r="J709" s="61"/>
      <c r="K709" s="26">
        <f t="shared" si="7"/>
        <v>0</v>
      </c>
      <c r="L709" s="61"/>
      <c r="M709" s="26">
        <f t="shared" si="8"/>
        <v>0</v>
      </c>
      <c r="N709" s="28">
        <f t="shared" si="10"/>
        <v>0</v>
      </c>
      <c r="O709" s="28">
        <f t="shared" si="3"/>
        <v>0</v>
      </c>
      <c r="P709" s="64"/>
      <c r="Q709" s="66"/>
      <c r="R709" s="42" t="str">
        <f t="shared" si="9"/>
        <v/>
      </c>
      <c r="S709" s="72" t="str">
        <f t="shared" si="110"/>
        <v>未入力</v>
      </c>
      <c r="T709" s="72" t="str">
        <f t="shared" si="111"/>
        <v>未入力</v>
      </c>
    </row>
    <row r="710" spans="2:20" ht="24" hidden="1" customHeight="1" outlineLevel="6" thickBot="1" x14ac:dyDescent="0.25">
      <c r="B710" s="16">
        <f t="shared" si="112"/>
        <v>700</v>
      </c>
      <c r="C710" s="57"/>
      <c r="D710" s="57"/>
      <c r="E710" s="58"/>
      <c r="F710" s="59"/>
      <c r="G710" s="60"/>
      <c r="H710" s="61" t="s">
        <v>30</v>
      </c>
      <c r="I710" s="26">
        <f>IF(H710="有",0.2,0)</f>
        <v>0</v>
      </c>
      <c r="J710" s="61"/>
      <c r="K710" s="26">
        <f>IF(J710="有",0.6,0)</f>
        <v>0</v>
      </c>
      <c r="L710" s="61"/>
      <c r="M710" s="27">
        <f t="shared" si="8"/>
        <v>0</v>
      </c>
      <c r="N710" s="29">
        <f t="shared" si="10"/>
        <v>0</v>
      </c>
      <c r="O710" s="29">
        <f t="shared" si="3"/>
        <v>0</v>
      </c>
      <c r="P710" s="64"/>
      <c r="Q710" s="66"/>
      <c r="R710" s="42" t="str">
        <f t="shared" si="9"/>
        <v/>
      </c>
      <c r="S710" s="72" t="str">
        <f t="shared" si="110"/>
        <v>未入力</v>
      </c>
      <c r="T710" s="72" t="str">
        <f t="shared" si="111"/>
        <v>未入力</v>
      </c>
    </row>
    <row r="711" spans="2:20" ht="23.25" customHeight="1" thickBot="1" x14ac:dyDescent="0.25">
      <c r="B711" s="17"/>
      <c r="C711" s="77" t="s">
        <v>31</v>
      </c>
      <c r="D711" s="78"/>
      <c r="E711" s="78"/>
      <c r="F711" s="24">
        <f>SUM(F11:F710)</f>
        <v>0</v>
      </c>
      <c r="G711" s="18"/>
      <c r="H711" s="19"/>
      <c r="I711" s="32"/>
      <c r="J711" s="19"/>
      <c r="K711" s="32"/>
      <c r="L711" s="19"/>
      <c r="M711" s="32"/>
      <c r="N711" s="21"/>
      <c r="O711" s="30">
        <f>SUM(O11:O710)</f>
        <v>0</v>
      </c>
      <c r="P711" s="22"/>
      <c r="Q711" s="23"/>
    </row>
  </sheetData>
  <sheetProtection algorithmName="SHA-512" hashValue="GieejGN33sCr4OaNdNDbenbD45lWJt7liurjdrEA8EMTxX2qW5dWFlPUK64jbevgXgp/BBJ3HY+olKI+WPH9cg==" saltValue="4H+aumUYwAxkhu6xsL2o6g==" spinCount="100000" sheet="1" objects="1" scenarios="1" formatRows="0" selectLockedCells="1"/>
  <autoFilter ref="A10:Q10" xr:uid="{00000000-0009-0000-0000-000000000000}">
    <filterColumn colId="7" showButton="0"/>
    <filterColumn colId="9" showButton="0"/>
    <filterColumn colId="11" showButton="0"/>
  </autoFilter>
  <mergeCells count="22">
    <mergeCell ref="A2:Q2"/>
    <mergeCell ref="P9:P10"/>
    <mergeCell ref="Q9:Q10"/>
    <mergeCell ref="B9:B10"/>
    <mergeCell ref="C9:E9"/>
    <mergeCell ref="F9:F10"/>
    <mergeCell ref="G9:G10"/>
    <mergeCell ref="H9:I9"/>
    <mergeCell ref="J9:K9"/>
    <mergeCell ref="L9:M9"/>
    <mergeCell ref="N9:N10"/>
    <mergeCell ref="O9:O10"/>
    <mergeCell ref="H10:I10"/>
    <mergeCell ref="J10:K10"/>
    <mergeCell ref="S3:T3"/>
    <mergeCell ref="L10:M10"/>
    <mergeCell ref="N8:Q8"/>
    <mergeCell ref="C711:E711"/>
    <mergeCell ref="N7:O7"/>
    <mergeCell ref="P7:Q7"/>
    <mergeCell ref="C6:E6"/>
    <mergeCell ref="C7:E7"/>
  </mergeCells>
  <phoneticPr fontId="1"/>
  <conditionalFormatting sqref="S11:S710">
    <cfRule type="expression" dxfId="7" priority="2">
      <formula>$S11="重複あり"</formula>
    </cfRule>
  </conditionalFormatting>
  <conditionalFormatting sqref="T11:T710">
    <cfRule type="expression" dxfId="6" priority="1">
      <formula>$T11="期間外"</formula>
    </cfRule>
  </conditionalFormatting>
  <dataValidations count="3">
    <dataValidation type="list" allowBlank="1" showInputMessage="1" showErrorMessage="1" sqref="L11:L710 J11:J710 H11:H710" xr:uid="{00000000-0002-0000-0000-000000000000}">
      <formula1>"有,無,　"</formula1>
    </dataValidation>
    <dataValidation type="list" allowBlank="1" showInputMessage="1" showErrorMessage="1" sqref="G11:G710" xr:uid="{00000000-0002-0000-0000-000001000000}">
      <formula1>"戸建住宅,業工用"</formula1>
    </dataValidation>
    <dataValidation type="date" allowBlank="1" showInputMessage="1" showErrorMessage="1" error="「調査年月日」に期間外の年月日が入力されています。" promptTitle="（注）例）2020/12/1の形式で入力ください。" prompt="_x000a_※和暦での表示に設定しています。" sqref="P11:P710" xr:uid="{00000000-0002-0000-0000-000002000000}">
      <formula1>$O$5</formula1>
      <formula2>$Q$5</formula2>
    </dataValidation>
  </dataValidations>
  <pageMargins left="0.31496062992125984" right="0.31496062992125984" top="0.35433070866141736" bottom="0.35433070866141736" header="0.31496062992125984" footer="0.31496062992125984"/>
  <pageSetup paperSize="9" scale="43" fitToHeight="0" orientation="portrait" r:id="rId1"/>
  <rowBreaks count="1" manualBreakCount="1">
    <brk id="723" max="16"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outlinePr summaryBelow="0"/>
    <pageSetUpPr fitToPage="1"/>
  </sheetPr>
  <dimension ref="A1:T711"/>
  <sheetViews>
    <sheetView view="pageBreakPreview" zoomScale="55" zoomScaleNormal="70" zoomScaleSheetLayoutView="55" workbookViewId="0">
      <selection activeCell="C11" sqref="C11"/>
    </sheetView>
  </sheetViews>
  <sheetFormatPr defaultColWidth="8.88671875" defaultRowHeight="17.399999999999999" outlineLevelRow="6" x14ac:dyDescent="0.2"/>
  <cols>
    <col min="1" max="1" width="2.109375" style="5" customWidth="1"/>
    <col min="2" max="2" width="4.44140625" style="4" customWidth="1"/>
    <col min="3" max="5" width="20.6640625" style="5" customWidth="1"/>
    <col min="6" max="6" width="15.6640625" style="5" customWidth="1"/>
    <col min="7" max="7" width="15.6640625" style="4" customWidth="1"/>
    <col min="8" max="13" width="8.109375" style="1" customWidth="1"/>
    <col min="14" max="14" width="15.6640625" style="2" customWidth="1"/>
    <col min="15" max="15" width="18.6640625" style="2" customWidth="1"/>
    <col min="16" max="16" width="15.6640625" style="5" customWidth="1"/>
    <col min="17" max="17" width="30.6640625" style="5" customWidth="1"/>
    <col min="18" max="18" width="17.109375" style="5" hidden="1" customWidth="1"/>
    <col min="19" max="19" width="16.44140625" style="5" customWidth="1"/>
    <col min="20" max="20" width="12.6640625" style="5" customWidth="1"/>
    <col min="21" max="16384" width="8.88671875" style="5"/>
  </cols>
  <sheetData>
    <row r="1" spans="1:20" customFormat="1" ht="13.5" customHeight="1" x14ac:dyDescent="0.2"/>
    <row r="2" spans="1:20" ht="51" customHeight="1" x14ac:dyDescent="0.2">
      <c r="A2" s="99" t="s">
        <v>32</v>
      </c>
      <c r="B2" s="99"/>
      <c r="C2" s="99"/>
      <c r="D2" s="99"/>
      <c r="E2" s="99"/>
      <c r="F2" s="99"/>
      <c r="G2" s="99"/>
      <c r="H2" s="99"/>
      <c r="I2" s="99"/>
      <c r="J2" s="99"/>
      <c r="K2" s="99"/>
      <c r="L2" s="99"/>
      <c r="M2" s="99"/>
      <c r="N2" s="99"/>
      <c r="O2" s="99"/>
      <c r="P2" s="99"/>
      <c r="Q2" s="99"/>
      <c r="R2" s="34"/>
    </row>
    <row r="3" spans="1:20" ht="15" customHeight="1" x14ac:dyDescent="0.2">
      <c r="A3" s="34"/>
      <c r="B3" s="34"/>
      <c r="C3" s="34"/>
      <c r="D3" s="34"/>
      <c r="E3" s="34"/>
      <c r="F3" s="34"/>
      <c r="G3" s="34"/>
      <c r="H3" s="34"/>
      <c r="I3" s="34"/>
      <c r="J3" s="34"/>
      <c r="K3" s="34"/>
      <c r="L3" s="34"/>
      <c r="M3" s="34"/>
      <c r="N3" s="34"/>
      <c r="O3" s="34"/>
      <c r="P3" s="34"/>
      <c r="Q3" s="34"/>
      <c r="R3" s="34"/>
      <c r="S3" s="73" t="s">
        <v>2</v>
      </c>
      <c r="T3" s="73"/>
    </row>
    <row r="4" spans="1:20" ht="15" customHeight="1" x14ac:dyDescent="0.2">
      <c r="A4" s="34"/>
      <c r="B4" s="34"/>
      <c r="C4" s="34"/>
      <c r="D4" s="34"/>
      <c r="E4" s="34"/>
      <c r="F4" s="34"/>
      <c r="G4" s="34"/>
      <c r="H4" s="34"/>
      <c r="I4" s="34"/>
      <c r="J4" s="34"/>
      <c r="K4" s="34"/>
      <c r="L4" s="34"/>
      <c r="M4" s="34"/>
      <c r="N4" s="34"/>
      <c r="O4" s="34"/>
      <c r="P4" s="34"/>
      <c r="Q4" s="34"/>
      <c r="R4" s="34"/>
      <c r="S4" s="39" t="s">
        <v>3</v>
      </c>
      <c r="T4" s="39">
        <f>COUNTIFS($H$11:$H$710,"有",$J$11:$J$710,"有",$L$11:$L$710,"有")</f>
        <v>0</v>
      </c>
    </row>
    <row r="5" spans="1:20" ht="19.5" customHeight="1" x14ac:dyDescent="0.2">
      <c r="A5" s="3"/>
      <c r="N5" s="10" t="s">
        <v>4</v>
      </c>
      <c r="O5" s="36" t="e">
        <f>EOMONTH(①自社の旧簡易ガス!V5,-41)+1</f>
        <v>#NUM!</v>
      </c>
      <c r="P5" s="35" t="s">
        <v>5</v>
      </c>
      <c r="Q5" s="37" t="e">
        <f>①自社の旧簡易ガス!$Q$5</f>
        <v>#NUM!</v>
      </c>
      <c r="R5" s="36" t="e">
        <f>O5</f>
        <v>#NUM!</v>
      </c>
      <c r="S5" s="39" t="s">
        <v>6</v>
      </c>
      <c r="T5" s="39">
        <f>COUNTIFS($H$11:$H$710,"有",$J$11:$J$710,"有",$L$11:$L$710,"&lt;&gt;有")</f>
        <v>0</v>
      </c>
    </row>
    <row r="6" spans="1:20" ht="18.75" customHeight="1" x14ac:dyDescent="0.2">
      <c r="A6" s="3"/>
      <c r="B6" s="31"/>
      <c r="C6" s="81" t="s">
        <v>7</v>
      </c>
      <c r="D6" s="81"/>
      <c r="E6" s="81"/>
      <c r="N6" s="5"/>
      <c r="O6" s="5"/>
      <c r="R6" s="9" t="e">
        <f>Q5</f>
        <v>#NUM!</v>
      </c>
      <c r="S6" s="39" t="s">
        <v>8</v>
      </c>
      <c r="T6" s="39">
        <f>COUNTIFS($H$11:$H$710,"有",$J$11:$J$710,"&lt;&gt;有",$L$11:$L$710,"有")</f>
        <v>0</v>
      </c>
    </row>
    <row r="7" spans="1:20" ht="18.75" customHeight="1" x14ac:dyDescent="0.2">
      <c r="A7" s="3"/>
      <c r="B7" s="14"/>
      <c r="C7" s="81" t="s">
        <v>9</v>
      </c>
      <c r="D7" s="81"/>
      <c r="E7" s="81"/>
      <c r="N7" s="100" t="s">
        <v>33</v>
      </c>
      <c r="O7" s="100"/>
      <c r="P7" s="101">
        <f>①自社の旧簡易ガス!$P$7</f>
        <v>0</v>
      </c>
      <c r="Q7" s="101"/>
      <c r="R7" s="43"/>
      <c r="S7" s="39" t="s">
        <v>11</v>
      </c>
      <c r="T7" s="39">
        <f>COUNTIFS($H$11:$H$710,"&lt;&gt;有",$J$11:$J$710,"有",$L$11:$L$710,"有")</f>
        <v>0</v>
      </c>
    </row>
    <row r="8" spans="1:20" ht="12" customHeight="1" thickBot="1" x14ac:dyDescent="0.25">
      <c r="B8" s="7"/>
      <c r="N8" s="76"/>
      <c r="O8" s="76"/>
      <c r="P8" s="76"/>
      <c r="Q8" s="76"/>
      <c r="R8" s="12"/>
      <c r="S8" s="39" t="s">
        <v>12</v>
      </c>
      <c r="T8" s="39">
        <f>COUNTIFS($H$11:$H$710,"有",$J$11:$J$710,"&lt;&gt;有",$L$11:$L$710,"&lt;&gt;有")</f>
        <v>0</v>
      </c>
    </row>
    <row r="9" spans="1:20" s="4" customFormat="1" ht="27" customHeight="1" x14ac:dyDescent="0.2">
      <c r="B9" s="87" t="s">
        <v>13</v>
      </c>
      <c r="C9" s="89" t="s">
        <v>14</v>
      </c>
      <c r="D9" s="89"/>
      <c r="E9" s="89"/>
      <c r="F9" s="83" t="s">
        <v>15</v>
      </c>
      <c r="G9" s="91" t="s">
        <v>16</v>
      </c>
      <c r="H9" s="93" t="s">
        <v>17</v>
      </c>
      <c r="I9" s="94"/>
      <c r="J9" s="93" t="s">
        <v>18</v>
      </c>
      <c r="K9" s="94"/>
      <c r="L9" s="93" t="s">
        <v>19</v>
      </c>
      <c r="M9" s="94"/>
      <c r="N9" s="95" t="s">
        <v>20</v>
      </c>
      <c r="O9" s="95" t="s">
        <v>21</v>
      </c>
      <c r="P9" s="83" t="s">
        <v>22</v>
      </c>
      <c r="Q9" s="85" t="s">
        <v>23</v>
      </c>
      <c r="R9" s="41"/>
      <c r="S9" s="39" t="s">
        <v>24</v>
      </c>
      <c r="T9" s="39">
        <f>COUNTIFS($H$11:$H$710,"&lt;&gt;有",$J$11:$J$710,"有",$L$11:$L$710,"&lt;&gt;有")</f>
        <v>0</v>
      </c>
    </row>
    <row r="10" spans="1:20" ht="27" customHeight="1" thickBot="1" x14ac:dyDescent="0.25">
      <c r="B10" s="88"/>
      <c r="C10" s="6" t="s">
        <v>25</v>
      </c>
      <c r="D10" s="6" t="s">
        <v>26</v>
      </c>
      <c r="E10" s="6" t="s">
        <v>27</v>
      </c>
      <c r="F10" s="90"/>
      <c r="G10" s="92"/>
      <c r="H10" s="74" t="s">
        <v>28</v>
      </c>
      <c r="I10" s="97"/>
      <c r="J10" s="74" t="s">
        <v>28</v>
      </c>
      <c r="K10" s="97"/>
      <c r="L10" s="74" t="s">
        <v>28</v>
      </c>
      <c r="M10" s="75"/>
      <c r="N10" s="96"/>
      <c r="O10" s="96"/>
      <c r="P10" s="84"/>
      <c r="Q10" s="86"/>
      <c r="R10" s="41"/>
      <c r="S10" s="39" t="s">
        <v>29</v>
      </c>
      <c r="T10" s="39">
        <f>COUNTIFS($H$11:$H$710,"&lt;&gt;有",$J$11:$J$710,"&lt;&gt;有",$L$11:$L$710,"有")</f>
        <v>0</v>
      </c>
    </row>
    <row r="11" spans="1:20" ht="27" customHeight="1" x14ac:dyDescent="0.2">
      <c r="B11" s="15">
        <v>1</v>
      </c>
      <c r="C11" s="47"/>
      <c r="D11" s="47"/>
      <c r="E11" s="48"/>
      <c r="F11" s="47"/>
      <c r="G11" s="50"/>
      <c r="H11" s="51"/>
      <c r="I11" s="25">
        <f t="shared" ref="I11:I709" si="0">IF(H11="有",0.2,0)</f>
        <v>0</v>
      </c>
      <c r="J11" s="62"/>
      <c r="K11" s="25">
        <f t="shared" ref="K11:K709" si="1">IF(J11="有",0.6,0)</f>
        <v>0</v>
      </c>
      <c r="L11" s="62"/>
      <c r="M11" s="26">
        <f t="shared" ref="M11:M709" si="2">IF(L11="有",0.2,0)</f>
        <v>0</v>
      </c>
      <c r="N11" s="28">
        <f>I11+K11+M11</f>
        <v>0</v>
      </c>
      <c r="O11" s="28">
        <f t="shared" ref="O11:O709" si="3">F11*N11</f>
        <v>0</v>
      </c>
      <c r="P11" s="64"/>
      <c r="Q11" s="65"/>
      <c r="R11" s="44" t="str">
        <f>D11&amp;E11</f>
        <v/>
      </c>
      <c r="S11" s="72" t="str">
        <f>IF(R11="","未入力",IF(COUNTIF(R:R,R11)&gt;1,"重複あり","重複なし"))</f>
        <v>未入力</v>
      </c>
      <c r="T11" s="72" t="str">
        <f>IF(P11="","未入力",IF(AND($R$5&lt;=P11,P11&lt;=$R$6),"期間内","期間外"))</f>
        <v>未入力</v>
      </c>
    </row>
    <row r="12" spans="1:20" ht="23.55" customHeight="1" x14ac:dyDescent="0.2">
      <c r="B12" s="16">
        <f>+B11+1</f>
        <v>2</v>
      </c>
      <c r="C12" s="52"/>
      <c r="D12" s="52"/>
      <c r="E12" s="53"/>
      <c r="F12" s="52"/>
      <c r="G12" s="55"/>
      <c r="H12" s="56"/>
      <c r="I12" s="26">
        <f t="shared" si="0"/>
        <v>0</v>
      </c>
      <c r="J12" s="56"/>
      <c r="K12" s="26">
        <f>IF(J12="有",0.6,0)</f>
        <v>0</v>
      </c>
      <c r="L12" s="56"/>
      <c r="M12" s="26">
        <f t="shared" si="2"/>
        <v>0</v>
      </c>
      <c r="N12" s="28">
        <f>I12+K12+M12</f>
        <v>0</v>
      </c>
      <c r="O12" s="28">
        <f t="shared" si="3"/>
        <v>0</v>
      </c>
      <c r="P12" s="64"/>
      <c r="Q12" s="65"/>
      <c r="R12" s="44" t="str">
        <f t="shared" ref="R12:R710" si="4">D12&amp;E12</f>
        <v/>
      </c>
      <c r="S12" s="72" t="str">
        <f t="shared" ref="S12:S75" si="5">IF(R12="","未入力",IF(COUNTIF(R:R,R12)&gt;1,"重複あり","重複なし"))</f>
        <v>未入力</v>
      </c>
      <c r="T12" s="72" t="str">
        <f t="shared" ref="T12:T75" si="6">IF(P12="","未入力",IF(AND($R$5&lt;=P12,P12&lt;=$R$6),"期間内","期間外"))</f>
        <v>未入力</v>
      </c>
    </row>
    <row r="13" spans="1:20" ht="23.55" customHeight="1" x14ac:dyDescent="0.2">
      <c r="B13" s="16">
        <f>+B12+1</f>
        <v>3</v>
      </c>
      <c r="C13" s="52"/>
      <c r="D13" s="52"/>
      <c r="E13" s="53"/>
      <c r="F13" s="52"/>
      <c r="G13" s="55"/>
      <c r="H13" s="56"/>
      <c r="I13" s="26">
        <f t="shared" si="0"/>
        <v>0</v>
      </c>
      <c r="J13" s="56"/>
      <c r="K13" s="26">
        <f t="shared" si="1"/>
        <v>0</v>
      </c>
      <c r="L13" s="56"/>
      <c r="M13" s="26">
        <f t="shared" si="2"/>
        <v>0</v>
      </c>
      <c r="N13" s="28">
        <f t="shared" ref="N13:N709" si="7">I13+K13+M13</f>
        <v>0</v>
      </c>
      <c r="O13" s="28">
        <f t="shared" si="3"/>
        <v>0</v>
      </c>
      <c r="P13" s="64"/>
      <c r="Q13" s="65"/>
      <c r="R13" s="44" t="str">
        <f t="shared" si="4"/>
        <v/>
      </c>
      <c r="S13" s="72" t="str">
        <f t="shared" si="5"/>
        <v>未入力</v>
      </c>
      <c r="T13" s="72" t="str">
        <f t="shared" si="6"/>
        <v>未入力</v>
      </c>
    </row>
    <row r="14" spans="1:20" ht="23.55" customHeight="1" x14ac:dyDescent="0.2">
      <c r="B14" s="16">
        <f t="shared" ref="B14:B77" si="8">+B13+1</f>
        <v>4</v>
      </c>
      <c r="C14" s="52"/>
      <c r="D14" s="52"/>
      <c r="E14" s="53"/>
      <c r="F14" s="52"/>
      <c r="G14" s="55"/>
      <c r="H14" s="56" t="s">
        <v>30</v>
      </c>
      <c r="I14" s="26">
        <f t="shared" si="0"/>
        <v>0</v>
      </c>
      <c r="J14" s="56"/>
      <c r="K14" s="26">
        <f t="shared" si="1"/>
        <v>0</v>
      </c>
      <c r="L14" s="56"/>
      <c r="M14" s="26">
        <f t="shared" si="2"/>
        <v>0</v>
      </c>
      <c r="N14" s="28">
        <f t="shared" si="7"/>
        <v>0</v>
      </c>
      <c r="O14" s="28">
        <f t="shared" si="3"/>
        <v>0</v>
      </c>
      <c r="P14" s="64"/>
      <c r="Q14" s="65"/>
      <c r="R14" s="44" t="str">
        <f t="shared" si="4"/>
        <v/>
      </c>
      <c r="S14" s="72" t="str">
        <f t="shared" si="5"/>
        <v>未入力</v>
      </c>
      <c r="T14" s="72" t="str">
        <f t="shared" si="6"/>
        <v>未入力</v>
      </c>
    </row>
    <row r="15" spans="1:20" ht="23.55" customHeight="1" x14ac:dyDescent="0.2">
      <c r="B15" s="16">
        <f t="shared" si="8"/>
        <v>5</v>
      </c>
      <c r="C15" s="52"/>
      <c r="D15" s="52"/>
      <c r="E15" s="53"/>
      <c r="F15" s="52"/>
      <c r="G15" s="55"/>
      <c r="H15" s="56" t="s">
        <v>30</v>
      </c>
      <c r="I15" s="26">
        <f t="shared" si="0"/>
        <v>0</v>
      </c>
      <c r="J15" s="63"/>
      <c r="K15" s="26">
        <f t="shared" si="1"/>
        <v>0</v>
      </c>
      <c r="L15" s="56"/>
      <c r="M15" s="26">
        <f t="shared" si="2"/>
        <v>0</v>
      </c>
      <c r="N15" s="28">
        <f t="shared" si="7"/>
        <v>0</v>
      </c>
      <c r="O15" s="28">
        <f t="shared" si="3"/>
        <v>0</v>
      </c>
      <c r="P15" s="64"/>
      <c r="Q15" s="65"/>
      <c r="R15" s="44" t="str">
        <f t="shared" si="4"/>
        <v/>
      </c>
      <c r="S15" s="72" t="str">
        <f t="shared" si="5"/>
        <v>未入力</v>
      </c>
      <c r="T15" s="72" t="str">
        <f t="shared" si="6"/>
        <v>未入力</v>
      </c>
    </row>
    <row r="16" spans="1:20" ht="23.55" customHeight="1" x14ac:dyDescent="0.2">
      <c r="B16" s="16">
        <f t="shared" si="8"/>
        <v>6</v>
      </c>
      <c r="C16" s="52"/>
      <c r="D16" s="52"/>
      <c r="E16" s="53"/>
      <c r="F16" s="52"/>
      <c r="G16" s="55"/>
      <c r="H16" s="56"/>
      <c r="I16" s="26">
        <f t="shared" si="0"/>
        <v>0</v>
      </c>
      <c r="J16" s="56"/>
      <c r="K16" s="26">
        <f t="shared" si="1"/>
        <v>0</v>
      </c>
      <c r="L16" s="56"/>
      <c r="M16" s="26">
        <f t="shared" si="2"/>
        <v>0</v>
      </c>
      <c r="N16" s="28">
        <f t="shared" si="7"/>
        <v>0</v>
      </c>
      <c r="O16" s="28">
        <f t="shared" si="3"/>
        <v>0</v>
      </c>
      <c r="P16" s="64"/>
      <c r="Q16" s="65"/>
      <c r="R16" s="44" t="str">
        <f t="shared" si="4"/>
        <v/>
      </c>
      <c r="S16" s="72" t="str">
        <f t="shared" si="5"/>
        <v>未入力</v>
      </c>
      <c r="T16" s="72" t="str">
        <f t="shared" si="6"/>
        <v>未入力</v>
      </c>
    </row>
    <row r="17" spans="2:20" ht="23.55" customHeight="1" x14ac:dyDescent="0.2">
      <c r="B17" s="16">
        <f t="shared" si="8"/>
        <v>7</v>
      </c>
      <c r="C17" s="52"/>
      <c r="D17" s="52"/>
      <c r="E17" s="53"/>
      <c r="F17" s="52"/>
      <c r="G17" s="55"/>
      <c r="H17" s="56"/>
      <c r="I17" s="26">
        <f t="shared" ref="I17:I31" si="9">IF(H17="有",0.2,0)</f>
        <v>0</v>
      </c>
      <c r="J17" s="56"/>
      <c r="K17" s="26">
        <f>IF(J17="有",0.6,0)</f>
        <v>0</v>
      </c>
      <c r="L17" s="56"/>
      <c r="M17" s="26">
        <f t="shared" ref="M17:M31" si="10">IF(L17="有",0.2,0)</f>
        <v>0</v>
      </c>
      <c r="N17" s="28">
        <f>I17+K17+M17</f>
        <v>0</v>
      </c>
      <c r="O17" s="28">
        <f t="shared" ref="O17:O31" si="11">F17*N17</f>
        <v>0</v>
      </c>
      <c r="P17" s="64"/>
      <c r="Q17" s="65"/>
      <c r="R17" s="44" t="str">
        <f t="shared" ref="R17:R31" si="12">D17&amp;E17</f>
        <v/>
      </c>
      <c r="S17" s="72" t="str">
        <f t="shared" si="5"/>
        <v>未入力</v>
      </c>
      <c r="T17" s="72" t="str">
        <f t="shared" si="6"/>
        <v>未入力</v>
      </c>
    </row>
    <row r="18" spans="2:20" ht="23.55" customHeight="1" x14ac:dyDescent="0.2">
      <c r="B18" s="16">
        <f t="shared" si="8"/>
        <v>8</v>
      </c>
      <c r="C18" s="52"/>
      <c r="D18" s="52"/>
      <c r="E18" s="53"/>
      <c r="F18" s="52"/>
      <c r="G18" s="55"/>
      <c r="H18" s="56"/>
      <c r="I18" s="26">
        <f t="shared" si="9"/>
        <v>0</v>
      </c>
      <c r="J18" s="56"/>
      <c r="K18" s="26">
        <f t="shared" ref="K18:K21" si="13">IF(J18="有",0.6,0)</f>
        <v>0</v>
      </c>
      <c r="L18" s="56"/>
      <c r="M18" s="26">
        <f t="shared" si="10"/>
        <v>0</v>
      </c>
      <c r="N18" s="28">
        <f t="shared" ref="N18:N21" si="14">I18+K18+M18</f>
        <v>0</v>
      </c>
      <c r="O18" s="28">
        <f t="shared" si="11"/>
        <v>0</v>
      </c>
      <c r="P18" s="64"/>
      <c r="Q18" s="65"/>
      <c r="R18" s="44" t="str">
        <f t="shared" si="12"/>
        <v/>
      </c>
      <c r="S18" s="72" t="str">
        <f t="shared" si="5"/>
        <v>未入力</v>
      </c>
      <c r="T18" s="72" t="str">
        <f t="shared" si="6"/>
        <v>未入力</v>
      </c>
    </row>
    <row r="19" spans="2:20" ht="23.55" customHeight="1" x14ac:dyDescent="0.2">
      <c r="B19" s="16">
        <f t="shared" si="8"/>
        <v>9</v>
      </c>
      <c r="C19" s="52"/>
      <c r="D19" s="52"/>
      <c r="E19" s="53"/>
      <c r="F19" s="52"/>
      <c r="G19" s="55"/>
      <c r="H19" s="56" t="s">
        <v>30</v>
      </c>
      <c r="I19" s="26">
        <f t="shared" si="9"/>
        <v>0</v>
      </c>
      <c r="J19" s="56"/>
      <c r="K19" s="26">
        <f t="shared" si="13"/>
        <v>0</v>
      </c>
      <c r="L19" s="56"/>
      <c r="M19" s="26">
        <f t="shared" si="10"/>
        <v>0</v>
      </c>
      <c r="N19" s="28">
        <f t="shared" si="14"/>
        <v>0</v>
      </c>
      <c r="O19" s="28">
        <f t="shared" si="11"/>
        <v>0</v>
      </c>
      <c r="P19" s="64"/>
      <c r="Q19" s="65"/>
      <c r="R19" s="44" t="str">
        <f t="shared" si="12"/>
        <v/>
      </c>
      <c r="S19" s="72" t="str">
        <f t="shared" si="5"/>
        <v>未入力</v>
      </c>
      <c r="T19" s="72" t="str">
        <f t="shared" si="6"/>
        <v>未入力</v>
      </c>
    </row>
    <row r="20" spans="2:20" ht="23.55" customHeight="1" x14ac:dyDescent="0.2">
      <c r="B20" s="16">
        <f t="shared" si="8"/>
        <v>10</v>
      </c>
      <c r="C20" s="52"/>
      <c r="D20" s="52"/>
      <c r="E20" s="53"/>
      <c r="F20" s="52"/>
      <c r="G20" s="55"/>
      <c r="H20" s="56" t="s">
        <v>30</v>
      </c>
      <c r="I20" s="26">
        <f t="shared" si="9"/>
        <v>0</v>
      </c>
      <c r="J20" s="63"/>
      <c r="K20" s="26">
        <f t="shared" si="13"/>
        <v>0</v>
      </c>
      <c r="L20" s="56"/>
      <c r="M20" s="26">
        <f t="shared" si="10"/>
        <v>0</v>
      </c>
      <c r="N20" s="28">
        <f t="shared" si="14"/>
        <v>0</v>
      </c>
      <c r="O20" s="28">
        <f t="shared" si="11"/>
        <v>0</v>
      </c>
      <c r="P20" s="64"/>
      <c r="Q20" s="65"/>
      <c r="R20" s="44" t="str">
        <f t="shared" si="12"/>
        <v/>
      </c>
      <c r="S20" s="72" t="str">
        <f t="shared" si="5"/>
        <v>未入力</v>
      </c>
      <c r="T20" s="72" t="str">
        <f t="shared" si="6"/>
        <v>未入力</v>
      </c>
    </row>
    <row r="21" spans="2:20" ht="23.55" customHeight="1" x14ac:dyDescent="0.2">
      <c r="B21" s="16">
        <f t="shared" si="8"/>
        <v>11</v>
      </c>
      <c r="C21" s="52"/>
      <c r="D21" s="52"/>
      <c r="E21" s="53"/>
      <c r="F21" s="52"/>
      <c r="G21" s="55"/>
      <c r="H21" s="56"/>
      <c r="I21" s="26">
        <f t="shared" si="9"/>
        <v>0</v>
      </c>
      <c r="J21" s="56"/>
      <c r="K21" s="26">
        <f t="shared" si="13"/>
        <v>0</v>
      </c>
      <c r="L21" s="56"/>
      <c r="M21" s="26">
        <f t="shared" si="10"/>
        <v>0</v>
      </c>
      <c r="N21" s="28">
        <f t="shared" si="14"/>
        <v>0</v>
      </c>
      <c r="O21" s="28">
        <f t="shared" si="11"/>
        <v>0</v>
      </c>
      <c r="P21" s="64"/>
      <c r="Q21" s="65"/>
      <c r="R21" s="44" t="str">
        <f t="shared" si="12"/>
        <v/>
      </c>
      <c r="S21" s="72" t="str">
        <f t="shared" si="5"/>
        <v>未入力</v>
      </c>
      <c r="T21" s="72" t="str">
        <f t="shared" si="6"/>
        <v>未入力</v>
      </c>
    </row>
    <row r="22" spans="2:20" ht="23.55" customHeight="1" x14ac:dyDescent="0.2">
      <c r="B22" s="16">
        <f t="shared" si="8"/>
        <v>12</v>
      </c>
      <c r="C22" s="52"/>
      <c r="D22" s="52"/>
      <c r="E22" s="53"/>
      <c r="F22" s="52"/>
      <c r="G22" s="55"/>
      <c r="H22" s="56"/>
      <c r="I22" s="26">
        <f t="shared" si="9"/>
        <v>0</v>
      </c>
      <c r="J22" s="56"/>
      <c r="K22" s="26">
        <f>IF(J22="有",0.6,0)</f>
        <v>0</v>
      </c>
      <c r="L22" s="56"/>
      <c r="M22" s="26">
        <f t="shared" si="10"/>
        <v>0</v>
      </c>
      <c r="N22" s="28">
        <f>I22+K22+M22</f>
        <v>0</v>
      </c>
      <c r="O22" s="28">
        <f t="shared" si="11"/>
        <v>0</v>
      </c>
      <c r="P22" s="64"/>
      <c r="Q22" s="65"/>
      <c r="R22" s="44" t="str">
        <f t="shared" si="12"/>
        <v/>
      </c>
      <c r="S22" s="72" t="str">
        <f t="shared" si="5"/>
        <v>未入力</v>
      </c>
      <c r="T22" s="72" t="str">
        <f t="shared" si="6"/>
        <v>未入力</v>
      </c>
    </row>
    <row r="23" spans="2:20" ht="23.55" customHeight="1" x14ac:dyDescent="0.2">
      <c r="B23" s="16">
        <f t="shared" si="8"/>
        <v>13</v>
      </c>
      <c r="C23" s="52"/>
      <c r="D23" s="52"/>
      <c r="E23" s="53"/>
      <c r="F23" s="52"/>
      <c r="G23" s="55"/>
      <c r="H23" s="56"/>
      <c r="I23" s="26">
        <f t="shared" si="9"/>
        <v>0</v>
      </c>
      <c r="J23" s="56"/>
      <c r="K23" s="26">
        <f t="shared" ref="K23:K26" si="15">IF(J23="有",0.6,0)</f>
        <v>0</v>
      </c>
      <c r="L23" s="56"/>
      <c r="M23" s="26">
        <f t="shared" si="10"/>
        <v>0</v>
      </c>
      <c r="N23" s="28">
        <f t="shared" ref="N23:N26" si="16">I23+K23+M23</f>
        <v>0</v>
      </c>
      <c r="O23" s="28">
        <f t="shared" si="11"/>
        <v>0</v>
      </c>
      <c r="P23" s="64"/>
      <c r="Q23" s="65"/>
      <c r="R23" s="44" t="str">
        <f t="shared" si="12"/>
        <v/>
      </c>
      <c r="S23" s="72" t="str">
        <f t="shared" si="5"/>
        <v>未入力</v>
      </c>
      <c r="T23" s="72" t="str">
        <f t="shared" si="6"/>
        <v>未入力</v>
      </c>
    </row>
    <row r="24" spans="2:20" ht="23.55" customHeight="1" x14ac:dyDescent="0.2">
      <c r="B24" s="16">
        <f t="shared" si="8"/>
        <v>14</v>
      </c>
      <c r="C24" s="52"/>
      <c r="D24" s="52"/>
      <c r="E24" s="53"/>
      <c r="F24" s="52"/>
      <c r="G24" s="55"/>
      <c r="H24" s="56" t="s">
        <v>30</v>
      </c>
      <c r="I24" s="26">
        <f t="shared" si="9"/>
        <v>0</v>
      </c>
      <c r="J24" s="56"/>
      <c r="K24" s="26">
        <f t="shared" si="15"/>
        <v>0</v>
      </c>
      <c r="L24" s="56"/>
      <c r="M24" s="26">
        <f t="shared" si="10"/>
        <v>0</v>
      </c>
      <c r="N24" s="28">
        <f t="shared" si="16"/>
        <v>0</v>
      </c>
      <c r="O24" s="28">
        <f t="shared" si="11"/>
        <v>0</v>
      </c>
      <c r="P24" s="64"/>
      <c r="Q24" s="65"/>
      <c r="R24" s="44" t="str">
        <f t="shared" si="12"/>
        <v/>
      </c>
      <c r="S24" s="72" t="str">
        <f t="shared" si="5"/>
        <v>未入力</v>
      </c>
      <c r="T24" s="72" t="str">
        <f t="shared" si="6"/>
        <v>未入力</v>
      </c>
    </row>
    <row r="25" spans="2:20" ht="23.55" customHeight="1" x14ac:dyDescent="0.2">
      <c r="B25" s="16">
        <f t="shared" si="8"/>
        <v>15</v>
      </c>
      <c r="C25" s="52"/>
      <c r="D25" s="52"/>
      <c r="E25" s="53"/>
      <c r="F25" s="52"/>
      <c r="G25" s="55"/>
      <c r="H25" s="56" t="s">
        <v>30</v>
      </c>
      <c r="I25" s="26">
        <f t="shared" si="9"/>
        <v>0</v>
      </c>
      <c r="J25" s="63"/>
      <c r="K25" s="26">
        <f t="shared" si="15"/>
        <v>0</v>
      </c>
      <c r="L25" s="56"/>
      <c r="M25" s="26">
        <f t="shared" si="10"/>
        <v>0</v>
      </c>
      <c r="N25" s="28">
        <f t="shared" si="16"/>
        <v>0</v>
      </c>
      <c r="O25" s="28">
        <f t="shared" si="11"/>
        <v>0</v>
      </c>
      <c r="P25" s="64"/>
      <c r="Q25" s="65"/>
      <c r="R25" s="44" t="str">
        <f t="shared" si="12"/>
        <v/>
      </c>
      <c r="S25" s="72" t="str">
        <f t="shared" si="5"/>
        <v>未入力</v>
      </c>
      <c r="T25" s="72" t="str">
        <f t="shared" si="6"/>
        <v>未入力</v>
      </c>
    </row>
    <row r="26" spans="2:20" ht="23.55" customHeight="1" x14ac:dyDescent="0.2">
      <c r="B26" s="16">
        <f t="shared" si="8"/>
        <v>16</v>
      </c>
      <c r="C26" s="52"/>
      <c r="D26" s="52"/>
      <c r="E26" s="53"/>
      <c r="F26" s="52"/>
      <c r="G26" s="55"/>
      <c r="H26" s="56"/>
      <c r="I26" s="26">
        <f t="shared" si="9"/>
        <v>0</v>
      </c>
      <c r="J26" s="56"/>
      <c r="K26" s="26">
        <f t="shared" si="15"/>
        <v>0</v>
      </c>
      <c r="L26" s="56"/>
      <c r="M26" s="26">
        <f t="shared" si="10"/>
        <v>0</v>
      </c>
      <c r="N26" s="28">
        <f t="shared" si="16"/>
        <v>0</v>
      </c>
      <c r="O26" s="28">
        <f t="shared" si="11"/>
        <v>0</v>
      </c>
      <c r="P26" s="64"/>
      <c r="Q26" s="65"/>
      <c r="R26" s="44" t="str">
        <f t="shared" si="12"/>
        <v/>
      </c>
      <c r="S26" s="72" t="str">
        <f t="shared" si="5"/>
        <v>未入力</v>
      </c>
      <c r="T26" s="72" t="str">
        <f t="shared" si="6"/>
        <v>未入力</v>
      </c>
    </row>
    <row r="27" spans="2:20" ht="23.55" customHeight="1" x14ac:dyDescent="0.2">
      <c r="B27" s="16">
        <f t="shared" si="8"/>
        <v>17</v>
      </c>
      <c r="C27" s="52"/>
      <c r="D27" s="52"/>
      <c r="E27" s="53"/>
      <c r="F27" s="52"/>
      <c r="G27" s="55"/>
      <c r="H27" s="56"/>
      <c r="I27" s="26">
        <f t="shared" si="9"/>
        <v>0</v>
      </c>
      <c r="J27" s="56"/>
      <c r="K27" s="26">
        <f>IF(J27="有",0.6,0)</f>
        <v>0</v>
      </c>
      <c r="L27" s="56"/>
      <c r="M27" s="26">
        <f t="shared" si="10"/>
        <v>0</v>
      </c>
      <c r="N27" s="28">
        <f>I27+K27+M27</f>
        <v>0</v>
      </c>
      <c r="O27" s="28">
        <f t="shared" si="11"/>
        <v>0</v>
      </c>
      <c r="P27" s="64"/>
      <c r="Q27" s="65"/>
      <c r="R27" s="44" t="str">
        <f t="shared" si="12"/>
        <v/>
      </c>
      <c r="S27" s="72" t="str">
        <f t="shared" si="5"/>
        <v>未入力</v>
      </c>
      <c r="T27" s="72" t="str">
        <f t="shared" si="6"/>
        <v>未入力</v>
      </c>
    </row>
    <row r="28" spans="2:20" ht="23.55" customHeight="1" x14ac:dyDescent="0.2">
      <c r="B28" s="16">
        <f t="shared" si="8"/>
        <v>18</v>
      </c>
      <c r="C28" s="52"/>
      <c r="D28" s="52"/>
      <c r="E28" s="53"/>
      <c r="F28" s="52"/>
      <c r="G28" s="55"/>
      <c r="H28" s="56"/>
      <c r="I28" s="26">
        <f t="shared" si="9"/>
        <v>0</v>
      </c>
      <c r="J28" s="56"/>
      <c r="K28" s="26">
        <f t="shared" ref="K28:K31" si="17">IF(J28="有",0.6,0)</f>
        <v>0</v>
      </c>
      <c r="L28" s="56"/>
      <c r="M28" s="26">
        <f t="shared" si="10"/>
        <v>0</v>
      </c>
      <c r="N28" s="28">
        <f t="shared" ref="N28:N31" si="18">I28+K28+M28</f>
        <v>0</v>
      </c>
      <c r="O28" s="28">
        <f t="shared" si="11"/>
        <v>0</v>
      </c>
      <c r="P28" s="64"/>
      <c r="Q28" s="65"/>
      <c r="R28" s="44" t="str">
        <f t="shared" si="12"/>
        <v/>
      </c>
      <c r="S28" s="72" t="str">
        <f t="shared" si="5"/>
        <v>未入力</v>
      </c>
      <c r="T28" s="72" t="str">
        <f t="shared" si="6"/>
        <v>未入力</v>
      </c>
    </row>
    <row r="29" spans="2:20" ht="23.55" customHeight="1" x14ac:dyDescent="0.2">
      <c r="B29" s="16">
        <f t="shared" si="8"/>
        <v>19</v>
      </c>
      <c r="C29" s="52"/>
      <c r="D29" s="52"/>
      <c r="E29" s="53"/>
      <c r="F29" s="52"/>
      <c r="G29" s="55"/>
      <c r="H29" s="56" t="s">
        <v>30</v>
      </c>
      <c r="I29" s="26">
        <f t="shared" si="9"/>
        <v>0</v>
      </c>
      <c r="J29" s="56"/>
      <c r="K29" s="26">
        <f t="shared" si="17"/>
        <v>0</v>
      </c>
      <c r="L29" s="56"/>
      <c r="M29" s="26">
        <f t="shared" si="10"/>
        <v>0</v>
      </c>
      <c r="N29" s="28">
        <f t="shared" si="18"/>
        <v>0</v>
      </c>
      <c r="O29" s="28">
        <f t="shared" si="11"/>
        <v>0</v>
      </c>
      <c r="P29" s="64"/>
      <c r="Q29" s="65"/>
      <c r="R29" s="44" t="str">
        <f t="shared" si="12"/>
        <v/>
      </c>
      <c r="S29" s="72" t="str">
        <f t="shared" si="5"/>
        <v>未入力</v>
      </c>
      <c r="T29" s="72" t="str">
        <f t="shared" si="6"/>
        <v>未入力</v>
      </c>
    </row>
    <row r="30" spans="2:20" ht="23.55" customHeight="1" x14ac:dyDescent="0.2">
      <c r="B30" s="16">
        <f t="shared" si="8"/>
        <v>20</v>
      </c>
      <c r="C30" s="52"/>
      <c r="D30" s="52"/>
      <c r="E30" s="53"/>
      <c r="F30" s="52"/>
      <c r="G30" s="55"/>
      <c r="H30" s="56" t="s">
        <v>30</v>
      </c>
      <c r="I30" s="26">
        <f t="shared" si="9"/>
        <v>0</v>
      </c>
      <c r="J30" s="63"/>
      <c r="K30" s="26">
        <f t="shared" si="17"/>
        <v>0</v>
      </c>
      <c r="L30" s="56"/>
      <c r="M30" s="26">
        <f t="shared" si="10"/>
        <v>0</v>
      </c>
      <c r="N30" s="28">
        <f t="shared" si="18"/>
        <v>0</v>
      </c>
      <c r="O30" s="28">
        <f t="shared" si="11"/>
        <v>0</v>
      </c>
      <c r="P30" s="64"/>
      <c r="Q30" s="65"/>
      <c r="R30" s="44" t="str">
        <f t="shared" si="12"/>
        <v/>
      </c>
      <c r="S30" s="72" t="str">
        <f t="shared" si="5"/>
        <v>未入力</v>
      </c>
      <c r="T30" s="72" t="str">
        <f t="shared" si="6"/>
        <v>未入力</v>
      </c>
    </row>
    <row r="31" spans="2:20" ht="23.55" customHeight="1" x14ac:dyDescent="0.2">
      <c r="B31" s="16">
        <f t="shared" si="8"/>
        <v>21</v>
      </c>
      <c r="C31" s="52"/>
      <c r="D31" s="52"/>
      <c r="E31" s="53"/>
      <c r="F31" s="52"/>
      <c r="G31" s="55"/>
      <c r="H31" s="56"/>
      <c r="I31" s="26">
        <f t="shared" si="9"/>
        <v>0</v>
      </c>
      <c r="J31" s="56"/>
      <c r="K31" s="26">
        <f t="shared" si="17"/>
        <v>0</v>
      </c>
      <c r="L31" s="56"/>
      <c r="M31" s="26">
        <f t="shared" si="10"/>
        <v>0</v>
      </c>
      <c r="N31" s="28">
        <f t="shared" si="18"/>
        <v>0</v>
      </c>
      <c r="O31" s="28">
        <f t="shared" si="11"/>
        <v>0</v>
      </c>
      <c r="P31" s="64"/>
      <c r="Q31" s="65"/>
      <c r="R31" s="44" t="str">
        <f t="shared" si="12"/>
        <v/>
      </c>
      <c r="S31" s="72" t="str">
        <f t="shared" si="5"/>
        <v>未入力</v>
      </c>
      <c r="T31" s="72" t="str">
        <f t="shared" si="6"/>
        <v>未入力</v>
      </c>
    </row>
    <row r="32" spans="2:20" ht="23.55" customHeight="1" x14ac:dyDescent="0.2">
      <c r="B32" s="16">
        <f t="shared" si="8"/>
        <v>22</v>
      </c>
      <c r="C32" s="52"/>
      <c r="D32" s="52"/>
      <c r="E32" s="53"/>
      <c r="F32" s="52"/>
      <c r="G32" s="55"/>
      <c r="H32" s="56"/>
      <c r="I32" s="26">
        <f t="shared" ref="I32:I95" si="19">IF(H32="有",0.2,0)</f>
        <v>0</v>
      </c>
      <c r="J32" s="56"/>
      <c r="K32" s="26">
        <f>IF(J32="有",0.6,0)</f>
        <v>0</v>
      </c>
      <c r="L32" s="56"/>
      <c r="M32" s="26">
        <f t="shared" ref="M32:M95" si="20">IF(L32="有",0.2,0)</f>
        <v>0</v>
      </c>
      <c r="N32" s="28">
        <f>I32+K32+M32</f>
        <v>0</v>
      </c>
      <c r="O32" s="28">
        <f t="shared" ref="O32:O95" si="21">F32*N32</f>
        <v>0</v>
      </c>
      <c r="P32" s="64"/>
      <c r="Q32" s="65"/>
      <c r="R32" s="44" t="str">
        <f t="shared" ref="R32:R95" si="22">D32&amp;E32</f>
        <v/>
      </c>
      <c r="S32" s="72" t="str">
        <f t="shared" si="5"/>
        <v>未入力</v>
      </c>
      <c r="T32" s="72" t="str">
        <f t="shared" si="6"/>
        <v>未入力</v>
      </c>
    </row>
    <row r="33" spans="2:20" ht="23.55" customHeight="1" x14ac:dyDescent="0.2">
      <c r="B33" s="16">
        <f t="shared" si="8"/>
        <v>23</v>
      </c>
      <c r="C33" s="52"/>
      <c r="D33" s="52"/>
      <c r="E33" s="53"/>
      <c r="F33" s="52"/>
      <c r="G33" s="55"/>
      <c r="H33" s="56"/>
      <c r="I33" s="26">
        <f t="shared" si="19"/>
        <v>0</v>
      </c>
      <c r="J33" s="56"/>
      <c r="K33" s="26">
        <f t="shared" ref="K33:K36" si="23">IF(J33="有",0.6,0)</f>
        <v>0</v>
      </c>
      <c r="L33" s="56"/>
      <c r="M33" s="26">
        <f t="shared" si="20"/>
        <v>0</v>
      </c>
      <c r="N33" s="28">
        <f t="shared" ref="N33:N36" si="24">I33+K33+M33</f>
        <v>0</v>
      </c>
      <c r="O33" s="28">
        <f t="shared" si="21"/>
        <v>0</v>
      </c>
      <c r="P33" s="64"/>
      <c r="Q33" s="65"/>
      <c r="R33" s="44" t="str">
        <f t="shared" si="22"/>
        <v/>
      </c>
      <c r="S33" s="72" t="str">
        <f t="shared" si="5"/>
        <v>未入力</v>
      </c>
      <c r="T33" s="72" t="str">
        <f t="shared" si="6"/>
        <v>未入力</v>
      </c>
    </row>
    <row r="34" spans="2:20" ht="23.55" customHeight="1" x14ac:dyDescent="0.2">
      <c r="B34" s="16">
        <f t="shared" si="8"/>
        <v>24</v>
      </c>
      <c r="C34" s="52"/>
      <c r="D34" s="52"/>
      <c r="E34" s="53"/>
      <c r="F34" s="52"/>
      <c r="G34" s="55"/>
      <c r="H34" s="56" t="s">
        <v>30</v>
      </c>
      <c r="I34" s="26">
        <f t="shared" si="19"/>
        <v>0</v>
      </c>
      <c r="J34" s="56"/>
      <c r="K34" s="26">
        <f t="shared" si="23"/>
        <v>0</v>
      </c>
      <c r="L34" s="56"/>
      <c r="M34" s="26">
        <f t="shared" si="20"/>
        <v>0</v>
      </c>
      <c r="N34" s="28">
        <f t="shared" si="24"/>
        <v>0</v>
      </c>
      <c r="O34" s="28">
        <f t="shared" si="21"/>
        <v>0</v>
      </c>
      <c r="P34" s="64"/>
      <c r="Q34" s="65"/>
      <c r="R34" s="44" t="str">
        <f t="shared" si="22"/>
        <v/>
      </c>
      <c r="S34" s="72" t="str">
        <f t="shared" si="5"/>
        <v>未入力</v>
      </c>
      <c r="T34" s="72" t="str">
        <f t="shared" si="6"/>
        <v>未入力</v>
      </c>
    </row>
    <row r="35" spans="2:20" ht="23.55" customHeight="1" x14ac:dyDescent="0.2">
      <c r="B35" s="16">
        <f t="shared" si="8"/>
        <v>25</v>
      </c>
      <c r="C35" s="52"/>
      <c r="D35" s="52"/>
      <c r="E35" s="53"/>
      <c r="F35" s="52"/>
      <c r="G35" s="55"/>
      <c r="H35" s="56" t="s">
        <v>30</v>
      </c>
      <c r="I35" s="26">
        <f t="shared" si="19"/>
        <v>0</v>
      </c>
      <c r="J35" s="63"/>
      <c r="K35" s="26">
        <f t="shared" si="23"/>
        <v>0</v>
      </c>
      <c r="L35" s="56"/>
      <c r="M35" s="26">
        <f t="shared" si="20"/>
        <v>0</v>
      </c>
      <c r="N35" s="28">
        <f t="shared" si="24"/>
        <v>0</v>
      </c>
      <c r="O35" s="28">
        <f t="shared" si="21"/>
        <v>0</v>
      </c>
      <c r="P35" s="64"/>
      <c r="Q35" s="65"/>
      <c r="R35" s="44" t="str">
        <f t="shared" si="22"/>
        <v/>
      </c>
      <c r="S35" s="72" t="str">
        <f t="shared" si="5"/>
        <v>未入力</v>
      </c>
      <c r="T35" s="72" t="str">
        <f t="shared" si="6"/>
        <v>未入力</v>
      </c>
    </row>
    <row r="36" spans="2:20" ht="23.55" customHeight="1" x14ac:dyDescent="0.2">
      <c r="B36" s="16">
        <f t="shared" si="8"/>
        <v>26</v>
      </c>
      <c r="C36" s="52"/>
      <c r="D36" s="52"/>
      <c r="E36" s="53"/>
      <c r="F36" s="52"/>
      <c r="G36" s="55"/>
      <c r="H36" s="56"/>
      <c r="I36" s="26">
        <f t="shared" si="19"/>
        <v>0</v>
      </c>
      <c r="J36" s="56"/>
      <c r="K36" s="26">
        <f t="shared" si="23"/>
        <v>0</v>
      </c>
      <c r="L36" s="56"/>
      <c r="M36" s="26">
        <f t="shared" si="20"/>
        <v>0</v>
      </c>
      <c r="N36" s="28">
        <f t="shared" si="24"/>
        <v>0</v>
      </c>
      <c r="O36" s="28">
        <f t="shared" si="21"/>
        <v>0</v>
      </c>
      <c r="P36" s="64"/>
      <c r="Q36" s="65"/>
      <c r="R36" s="44" t="str">
        <f t="shared" si="22"/>
        <v/>
      </c>
      <c r="S36" s="72" t="str">
        <f t="shared" si="5"/>
        <v>未入力</v>
      </c>
      <c r="T36" s="72" t="str">
        <f t="shared" si="6"/>
        <v>未入力</v>
      </c>
    </row>
    <row r="37" spans="2:20" ht="23.55" customHeight="1" x14ac:dyDescent="0.2">
      <c r="B37" s="16">
        <f t="shared" si="8"/>
        <v>27</v>
      </c>
      <c r="C37" s="52"/>
      <c r="D37" s="52"/>
      <c r="E37" s="53"/>
      <c r="F37" s="52"/>
      <c r="G37" s="55"/>
      <c r="H37" s="56"/>
      <c r="I37" s="26">
        <f t="shared" si="19"/>
        <v>0</v>
      </c>
      <c r="J37" s="56"/>
      <c r="K37" s="26">
        <f>IF(J37="有",0.6,0)</f>
        <v>0</v>
      </c>
      <c r="L37" s="56"/>
      <c r="M37" s="26">
        <f t="shared" si="20"/>
        <v>0</v>
      </c>
      <c r="N37" s="28">
        <f>I37+K37+M37</f>
        <v>0</v>
      </c>
      <c r="O37" s="28">
        <f t="shared" si="21"/>
        <v>0</v>
      </c>
      <c r="P37" s="64"/>
      <c r="Q37" s="65"/>
      <c r="R37" s="44" t="str">
        <f t="shared" si="22"/>
        <v/>
      </c>
      <c r="S37" s="72" t="str">
        <f t="shared" si="5"/>
        <v>未入力</v>
      </c>
      <c r="T37" s="72" t="str">
        <f t="shared" si="6"/>
        <v>未入力</v>
      </c>
    </row>
    <row r="38" spans="2:20" ht="23.55" customHeight="1" x14ac:dyDescent="0.2">
      <c r="B38" s="16">
        <f t="shared" si="8"/>
        <v>28</v>
      </c>
      <c r="C38" s="52"/>
      <c r="D38" s="52"/>
      <c r="E38" s="53"/>
      <c r="F38" s="52"/>
      <c r="G38" s="55"/>
      <c r="H38" s="56"/>
      <c r="I38" s="26">
        <f t="shared" si="19"/>
        <v>0</v>
      </c>
      <c r="J38" s="56"/>
      <c r="K38" s="26">
        <f t="shared" ref="K38:K41" si="25">IF(J38="有",0.6,0)</f>
        <v>0</v>
      </c>
      <c r="L38" s="56"/>
      <c r="M38" s="26">
        <f t="shared" si="20"/>
        <v>0</v>
      </c>
      <c r="N38" s="28">
        <f t="shared" ref="N38:N41" si="26">I38+K38+M38</f>
        <v>0</v>
      </c>
      <c r="O38" s="28">
        <f t="shared" si="21"/>
        <v>0</v>
      </c>
      <c r="P38" s="64"/>
      <c r="Q38" s="65"/>
      <c r="R38" s="44" t="str">
        <f t="shared" si="22"/>
        <v/>
      </c>
      <c r="S38" s="72" t="str">
        <f t="shared" si="5"/>
        <v>未入力</v>
      </c>
      <c r="T38" s="72" t="str">
        <f t="shared" si="6"/>
        <v>未入力</v>
      </c>
    </row>
    <row r="39" spans="2:20" ht="23.55" customHeight="1" x14ac:dyDescent="0.2">
      <c r="B39" s="16">
        <f t="shared" si="8"/>
        <v>29</v>
      </c>
      <c r="C39" s="52"/>
      <c r="D39" s="52"/>
      <c r="E39" s="53"/>
      <c r="F39" s="52"/>
      <c r="G39" s="55"/>
      <c r="H39" s="56" t="s">
        <v>30</v>
      </c>
      <c r="I39" s="26">
        <f t="shared" si="19"/>
        <v>0</v>
      </c>
      <c r="J39" s="56"/>
      <c r="K39" s="26">
        <f t="shared" si="25"/>
        <v>0</v>
      </c>
      <c r="L39" s="56"/>
      <c r="M39" s="26">
        <f t="shared" si="20"/>
        <v>0</v>
      </c>
      <c r="N39" s="28">
        <f t="shared" si="26"/>
        <v>0</v>
      </c>
      <c r="O39" s="28">
        <f t="shared" si="21"/>
        <v>0</v>
      </c>
      <c r="P39" s="64"/>
      <c r="Q39" s="65"/>
      <c r="R39" s="44" t="str">
        <f t="shared" si="22"/>
        <v/>
      </c>
      <c r="S39" s="72" t="str">
        <f t="shared" si="5"/>
        <v>未入力</v>
      </c>
      <c r="T39" s="72" t="str">
        <f t="shared" si="6"/>
        <v>未入力</v>
      </c>
    </row>
    <row r="40" spans="2:20" ht="23.55" customHeight="1" x14ac:dyDescent="0.2">
      <c r="B40" s="16">
        <f t="shared" si="8"/>
        <v>30</v>
      </c>
      <c r="C40" s="52"/>
      <c r="D40" s="52"/>
      <c r="E40" s="53"/>
      <c r="F40" s="52"/>
      <c r="G40" s="55"/>
      <c r="H40" s="56" t="s">
        <v>30</v>
      </c>
      <c r="I40" s="26">
        <f t="shared" si="19"/>
        <v>0</v>
      </c>
      <c r="J40" s="63"/>
      <c r="K40" s="26">
        <f t="shared" si="25"/>
        <v>0</v>
      </c>
      <c r="L40" s="56"/>
      <c r="M40" s="26">
        <f t="shared" si="20"/>
        <v>0</v>
      </c>
      <c r="N40" s="28">
        <f t="shared" si="26"/>
        <v>0</v>
      </c>
      <c r="O40" s="28">
        <f t="shared" si="21"/>
        <v>0</v>
      </c>
      <c r="P40" s="64"/>
      <c r="Q40" s="65"/>
      <c r="R40" s="44" t="str">
        <f t="shared" si="22"/>
        <v/>
      </c>
      <c r="S40" s="72" t="str">
        <f t="shared" si="5"/>
        <v>未入力</v>
      </c>
      <c r="T40" s="72" t="str">
        <f t="shared" si="6"/>
        <v>未入力</v>
      </c>
    </row>
    <row r="41" spans="2:20" ht="23.55" customHeight="1" x14ac:dyDescent="0.2">
      <c r="B41" s="16">
        <f t="shared" si="8"/>
        <v>31</v>
      </c>
      <c r="C41" s="52"/>
      <c r="D41" s="52"/>
      <c r="E41" s="53"/>
      <c r="F41" s="52"/>
      <c r="G41" s="55"/>
      <c r="H41" s="56"/>
      <c r="I41" s="26">
        <f t="shared" si="19"/>
        <v>0</v>
      </c>
      <c r="J41" s="56"/>
      <c r="K41" s="26">
        <f t="shared" si="25"/>
        <v>0</v>
      </c>
      <c r="L41" s="56"/>
      <c r="M41" s="26">
        <f t="shared" si="20"/>
        <v>0</v>
      </c>
      <c r="N41" s="28">
        <f t="shared" si="26"/>
        <v>0</v>
      </c>
      <c r="O41" s="28">
        <f t="shared" si="21"/>
        <v>0</v>
      </c>
      <c r="P41" s="64"/>
      <c r="Q41" s="65"/>
      <c r="R41" s="44" t="str">
        <f t="shared" si="22"/>
        <v/>
      </c>
      <c r="S41" s="72" t="str">
        <f t="shared" si="5"/>
        <v>未入力</v>
      </c>
      <c r="T41" s="72" t="str">
        <f t="shared" si="6"/>
        <v>未入力</v>
      </c>
    </row>
    <row r="42" spans="2:20" ht="23.55" customHeight="1" x14ac:dyDescent="0.2">
      <c r="B42" s="16">
        <f t="shared" si="8"/>
        <v>32</v>
      </c>
      <c r="C42" s="52"/>
      <c r="D42" s="52"/>
      <c r="E42" s="53"/>
      <c r="F42" s="52"/>
      <c r="G42" s="55"/>
      <c r="H42" s="56"/>
      <c r="I42" s="26">
        <f t="shared" si="19"/>
        <v>0</v>
      </c>
      <c r="J42" s="56"/>
      <c r="K42" s="26">
        <f>IF(J42="有",0.6,0)</f>
        <v>0</v>
      </c>
      <c r="L42" s="56"/>
      <c r="M42" s="26">
        <f t="shared" si="20"/>
        <v>0</v>
      </c>
      <c r="N42" s="28">
        <f>I42+K42+M42</f>
        <v>0</v>
      </c>
      <c r="O42" s="28">
        <f t="shared" si="21"/>
        <v>0</v>
      </c>
      <c r="P42" s="64"/>
      <c r="Q42" s="65"/>
      <c r="R42" s="44" t="str">
        <f t="shared" si="22"/>
        <v/>
      </c>
      <c r="S42" s="72" t="str">
        <f t="shared" si="5"/>
        <v>未入力</v>
      </c>
      <c r="T42" s="72" t="str">
        <f t="shared" si="6"/>
        <v>未入力</v>
      </c>
    </row>
    <row r="43" spans="2:20" ht="23.55" customHeight="1" x14ac:dyDescent="0.2">
      <c r="B43" s="16">
        <f t="shared" si="8"/>
        <v>33</v>
      </c>
      <c r="C43" s="52"/>
      <c r="D43" s="52"/>
      <c r="E43" s="53"/>
      <c r="F43" s="52"/>
      <c r="G43" s="55"/>
      <c r="H43" s="56"/>
      <c r="I43" s="26">
        <f t="shared" si="19"/>
        <v>0</v>
      </c>
      <c r="J43" s="56"/>
      <c r="K43" s="26">
        <f t="shared" ref="K43:K46" si="27">IF(J43="有",0.6,0)</f>
        <v>0</v>
      </c>
      <c r="L43" s="56"/>
      <c r="M43" s="26">
        <f t="shared" si="20"/>
        <v>0</v>
      </c>
      <c r="N43" s="28">
        <f t="shared" ref="N43:N46" si="28">I43+K43+M43</f>
        <v>0</v>
      </c>
      <c r="O43" s="28">
        <f t="shared" si="21"/>
        <v>0</v>
      </c>
      <c r="P43" s="64"/>
      <c r="Q43" s="65"/>
      <c r="R43" s="44" t="str">
        <f t="shared" si="22"/>
        <v/>
      </c>
      <c r="S43" s="72" t="str">
        <f t="shared" si="5"/>
        <v>未入力</v>
      </c>
      <c r="T43" s="72" t="str">
        <f t="shared" si="6"/>
        <v>未入力</v>
      </c>
    </row>
    <row r="44" spans="2:20" ht="23.55" customHeight="1" x14ac:dyDescent="0.2">
      <c r="B44" s="16">
        <f t="shared" si="8"/>
        <v>34</v>
      </c>
      <c r="C44" s="52"/>
      <c r="D44" s="52"/>
      <c r="E44" s="53"/>
      <c r="F44" s="52"/>
      <c r="G44" s="55"/>
      <c r="H44" s="56" t="s">
        <v>30</v>
      </c>
      <c r="I44" s="26">
        <f t="shared" si="19"/>
        <v>0</v>
      </c>
      <c r="J44" s="56"/>
      <c r="K44" s="26">
        <f t="shared" si="27"/>
        <v>0</v>
      </c>
      <c r="L44" s="56"/>
      <c r="M44" s="26">
        <f t="shared" si="20"/>
        <v>0</v>
      </c>
      <c r="N44" s="28">
        <f t="shared" si="28"/>
        <v>0</v>
      </c>
      <c r="O44" s="28">
        <f t="shared" si="21"/>
        <v>0</v>
      </c>
      <c r="P44" s="64"/>
      <c r="Q44" s="65"/>
      <c r="R44" s="44" t="str">
        <f t="shared" si="22"/>
        <v/>
      </c>
      <c r="S44" s="72" t="str">
        <f t="shared" si="5"/>
        <v>未入力</v>
      </c>
      <c r="T44" s="72" t="str">
        <f t="shared" si="6"/>
        <v>未入力</v>
      </c>
    </row>
    <row r="45" spans="2:20" ht="23.55" customHeight="1" x14ac:dyDescent="0.2">
      <c r="B45" s="16">
        <f t="shared" si="8"/>
        <v>35</v>
      </c>
      <c r="C45" s="52"/>
      <c r="D45" s="52"/>
      <c r="E45" s="53"/>
      <c r="F45" s="52"/>
      <c r="G45" s="55"/>
      <c r="H45" s="56" t="s">
        <v>30</v>
      </c>
      <c r="I45" s="26">
        <f t="shared" si="19"/>
        <v>0</v>
      </c>
      <c r="J45" s="63"/>
      <c r="K45" s="26">
        <f t="shared" si="27"/>
        <v>0</v>
      </c>
      <c r="L45" s="56"/>
      <c r="M45" s="26">
        <f t="shared" si="20"/>
        <v>0</v>
      </c>
      <c r="N45" s="28">
        <f t="shared" si="28"/>
        <v>0</v>
      </c>
      <c r="O45" s="28">
        <f t="shared" si="21"/>
        <v>0</v>
      </c>
      <c r="P45" s="64"/>
      <c r="Q45" s="65"/>
      <c r="R45" s="44" t="str">
        <f t="shared" si="22"/>
        <v/>
      </c>
      <c r="S45" s="72" t="str">
        <f t="shared" si="5"/>
        <v>未入力</v>
      </c>
      <c r="T45" s="72" t="str">
        <f t="shared" si="6"/>
        <v>未入力</v>
      </c>
    </row>
    <row r="46" spans="2:20" ht="23.55" customHeight="1" x14ac:dyDescent="0.2">
      <c r="B46" s="16">
        <f t="shared" si="8"/>
        <v>36</v>
      </c>
      <c r="C46" s="52"/>
      <c r="D46" s="52"/>
      <c r="E46" s="53"/>
      <c r="F46" s="52"/>
      <c r="G46" s="55"/>
      <c r="H46" s="56"/>
      <c r="I46" s="26">
        <f t="shared" si="19"/>
        <v>0</v>
      </c>
      <c r="J46" s="56"/>
      <c r="K46" s="26">
        <f t="shared" si="27"/>
        <v>0</v>
      </c>
      <c r="L46" s="56"/>
      <c r="M46" s="26">
        <f t="shared" si="20"/>
        <v>0</v>
      </c>
      <c r="N46" s="28">
        <f t="shared" si="28"/>
        <v>0</v>
      </c>
      <c r="O46" s="28">
        <f t="shared" si="21"/>
        <v>0</v>
      </c>
      <c r="P46" s="64"/>
      <c r="Q46" s="65"/>
      <c r="R46" s="44" t="str">
        <f t="shared" si="22"/>
        <v/>
      </c>
      <c r="S46" s="72" t="str">
        <f t="shared" si="5"/>
        <v>未入力</v>
      </c>
      <c r="T46" s="72" t="str">
        <f t="shared" si="6"/>
        <v>未入力</v>
      </c>
    </row>
    <row r="47" spans="2:20" ht="23.55" customHeight="1" x14ac:dyDescent="0.2">
      <c r="B47" s="16">
        <f t="shared" si="8"/>
        <v>37</v>
      </c>
      <c r="C47" s="52"/>
      <c r="D47" s="52"/>
      <c r="E47" s="53"/>
      <c r="F47" s="52"/>
      <c r="G47" s="55"/>
      <c r="H47" s="56"/>
      <c r="I47" s="26">
        <f t="shared" si="19"/>
        <v>0</v>
      </c>
      <c r="J47" s="56"/>
      <c r="K47" s="26">
        <f>IF(J47="有",0.6,0)</f>
        <v>0</v>
      </c>
      <c r="L47" s="56"/>
      <c r="M47" s="26">
        <f t="shared" si="20"/>
        <v>0</v>
      </c>
      <c r="N47" s="28">
        <f>I47+K47+M47</f>
        <v>0</v>
      </c>
      <c r="O47" s="28">
        <f t="shared" si="21"/>
        <v>0</v>
      </c>
      <c r="P47" s="64"/>
      <c r="Q47" s="65"/>
      <c r="R47" s="44" t="str">
        <f t="shared" si="22"/>
        <v/>
      </c>
      <c r="S47" s="72" t="str">
        <f t="shared" si="5"/>
        <v>未入力</v>
      </c>
      <c r="T47" s="72" t="str">
        <f t="shared" si="6"/>
        <v>未入力</v>
      </c>
    </row>
    <row r="48" spans="2:20" ht="23.55" customHeight="1" x14ac:dyDescent="0.2">
      <c r="B48" s="16">
        <f t="shared" si="8"/>
        <v>38</v>
      </c>
      <c r="C48" s="52"/>
      <c r="D48" s="52"/>
      <c r="E48" s="53"/>
      <c r="F48" s="52"/>
      <c r="G48" s="55"/>
      <c r="H48" s="56"/>
      <c r="I48" s="26">
        <f t="shared" si="19"/>
        <v>0</v>
      </c>
      <c r="J48" s="56"/>
      <c r="K48" s="26">
        <f t="shared" ref="K48:K51" si="29">IF(J48="有",0.6,0)</f>
        <v>0</v>
      </c>
      <c r="L48" s="56"/>
      <c r="M48" s="26">
        <f t="shared" si="20"/>
        <v>0</v>
      </c>
      <c r="N48" s="28">
        <f t="shared" ref="N48:N51" si="30">I48+K48+M48</f>
        <v>0</v>
      </c>
      <c r="O48" s="28">
        <f t="shared" si="21"/>
        <v>0</v>
      </c>
      <c r="P48" s="64"/>
      <c r="Q48" s="65"/>
      <c r="R48" s="44" t="str">
        <f t="shared" si="22"/>
        <v/>
      </c>
      <c r="S48" s="72" t="str">
        <f t="shared" si="5"/>
        <v>未入力</v>
      </c>
      <c r="T48" s="72" t="str">
        <f t="shared" si="6"/>
        <v>未入力</v>
      </c>
    </row>
    <row r="49" spans="2:20" ht="23.55" customHeight="1" x14ac:dyDescent="0.2">
      <c r="B49" s="16">
        <f t="shared" si="8"/>
        <v>39</v>
      </c>
      <c r="C49" s="52"/>
      <c r="D49" s="52"/>
      <c r="E49" s="53"/>
      <c r="F49" s="52"/>
      <c r="G49" s="55"/>
      <c r="H49" s="56" t="s">
        <v>30</v>
      </c>
      <c r="I49" s="26">
        <f t="shared" si="19"/>
        <v>0</v>
      </c>
      <c r="J49" s="56"/>
      <c r="K49" s="26">
        <f t="shared" si="29"/>
        <v>0</v>
      </c>
      <c r="L49" s="56"/>
      <c r="M49" s="26">
        <f t="shared" si="20"/>
        <v>0</v>
      </c>
      <c r="N49" s="28">
        <f t="shared" si="30"/>
        <v>0</v>
      </c>
      <c r="O49" s="28">
        <f t="shared" si="21"/>
        <v>0</v>
      </c>
      <c r="P49" s="64"/>
      <c r="Q49" s="65"/>
      <c r="R49" s="44" t="str">
        <f t="shared" si="22"/>
        <v/>
      </c>
      <c r="S49" s="72" t="str">
        <f t="shared" si="5"/>
        <v>未入力</v>
      </c>
      <c r="T49" s="72" t="str">
        <f t="shared" si="6"/>
        <v>未入力</v>
      </c>
    </row>
    <row r="50" spans="2:20" ht="23.55" customHeight="1" x14ac:dyDescent="0.2">
      <c r="B50" s="16">
        <f t="shared" si="8"/>
        <v>40</v>
      </c>
      <c r="C50" s="52"/>
      <c r="D50" s="52"/>
      <c r="E50" s="53"/>
      <c r="F50" s="52"/>
      <c r="G50" s="55"/>
      <c r="H50" s="56" t="s">
        <v>30</v>
      </c>
      <c r="I50" s="26">
        <f t="shared" si="19"/>
        <v>0</v>
      </c>
      <c r="J50" s="63"/>
      <c r="K50" s="26">
        <f t="shared" si="29"/>
        <v>0</v>
      </c>
      <c r="L50" s="56"/>
      <c r="M50" s="26">
        <f t="shared" si="20"/>
        <v>0</v>
      </c>
      <c r="N50" s="28">
        <f t="shared" si="30"/>
        <v>0</v>
      </c>
      <c r="O50" s="28">
        <f t="shared" si="21"/>
        <v>0</v>
      </c>
      <c r="P50" s="64"/>
      <c r="Q50" s="65"/>
      <c r="R50" s="44" t="str">
        <f t="shared" si="22"/>
        <v/>
      </c>
      <c r="S50" s="72" t="str">
        <f t="shared" si="5"/>
        <v>未入力</v>
      </c>
      <c r="T50" s="72" t="str">
        <f t="shared" si="6"/>
        <v>未入力</v>
      </c>
    </row>
    <row r="51" spans="2:20" ht="23.55" customHeight="1" x14ac:dyDescent="0.2">
      <c r="B51" s="16">
        <f t="shared" si="8"/>
        <v>41</v>
      </c>
      <c r="C51" s="52"/>
      <c r="D51" s="52"/>
      <c r="E51" s="53"/>
      <c r="F51" s="52"/>
      <c r="G51" s="55"/>
      <c r="H51" s="56"/>
      <c r="I51" s="26">
        <f t="shared" si="19"/>
        <v>0</v>
      </c>
      <c r="J51" s="56"/>
      <c r="K51" s="26">
        <f t="shared" si="29"/>
        <v>0</v>
      </c>
      <c r="L51" s="56"/>
      <c r="M51" s="26">
        <f t="shared" si="20"/>
        <v>0</v>
      </c>
      <c r="N51" s="28">
        <f t="shared" si="30"/>
        <v>0</v>
      </c>
      <c r="O51" s="28">
        <f t="shared" si="21"/>
        <v>0</v>
      </c>
      <c r="P51" s="64"/>
      <c r="Q51" s="65"/>
      <c r="R51" s="44" t="str">
        <f t="shared" si="22"/>
        <v/>
      </c>
      <c r="S51" s="72" t="str">
        <f t="shared" si="5"/>
        <v>未入力</v>
      </c>
      <c r="T51" s="72" t="str">
        <f t="shared" si="6"/>
        <v>未入力</v>
      </c>
    </row>
    <row r="52" spans="2:20" ht="23.55" customHeight="1" x14ac:dyDescent="0.2">
      <c r="B52" s="16">
        <f t="shared" si="8"/>
        <v>42</v>
      </c>
      <c r="C52" s="52"/>
      <c r="D52" s="52"/>
      <c r="E52" s="53"/>
      <c r="F52" s="52"/>
      <c r="G52" s="55"/>
      <c r="H52" s="56"/>
      <c r="I52" s="26">
        <f t="shared" si="19"/>
        <v>0</v>
      </c>
      <c r="J52" s="56"/>
      <c r="K52" s="26">
        <f>IF(J52="有",0.6,0)</f>
        <v>0</v>
      </c>
      <c r="L52" s="56"/>
      <c r="M52" s="26">
        <f t="shared" si="20"/>
        <v>0</v>
      </c>
      <c r="N52" s="28">
        <f>I52+K52+M52</f>
        <v>0</v>
      </c>
      <c r="O52" s="28">
        <f t="shared" si="21"/>
        <v>0</v>
      </c>
      <c r="P52" s="64"/>
      <c r="Q52" s="65"/>
      <c r="R52" s="44" t="str">
        <f t="shared" si="22"/>
        <v/>
      </c>
      <c r="S52" s="72" t="str">
        <f t="shared" si="5"/>
        <v>未入力</v>
      </c>
      <c r="T52" s="72" t="str">
        <f t="shared" si="6"/>
        <v>未入力</v>
      </c>
    </row>
    <row r="53" spans="2:20" ht="23.55" customHeight="1" x14ac:dyDescent="0.2">
      <c r="B53" s="16">
        <f t="shared" si="8"/>
        <v>43</v>
      </c>
      <c r="C53" s="52"/>
      <c r="D53" s="52"/>
      <c r="E53" s="53"/>
      <c r="F53" s="52"/>
      <c r="G53" s="55"/>
      <c r="H53" s="56"/>
      <c r="I53" s="26">
        <f t="shared" si="19"/>
        <v>0</v>
      </c>
      <c r="J53" s="56"/>
      <c r="K53" s="26">
        <f t="shared" ref="K53:K56" si="31">IF(J53="有",0.6,0)</f>
        <v>0</v>
      </c>
      <c r="L53" s="56"/>
      <c r="M53" s="26">
        <f t="shared" si="20"/>
        <v>0</v>
      </c>
      <c r="N53" s="28">
        <f t="shared" ref="N53:N56" si="32">I53+K53+M53</f>
        <v>0</v>
      </c>
      <c r="O53" s="28">
        <f t="shared" si="21"/>
        <v>0</v>
      </c>
      <c r="P53" s="64"/>
      <c r="Q53" s="65"/>
      <c r="R53" s="44" t="str">
        <f t="shared" si="22"/>
        <v/>
      </c>
      <c r="S53" s="72" t="str">
        <f t="shared" si="5"/>
        <v>未入力</v>
      </c>
      <c r="T53" s="72" t="str">
        <f t="shared" si="6"/>
        <v>未入力</v>
      </c>
    </row>
    <row r="54" spans="2:20" ht="23.55" customHeight="1" x14ac:dyDescent="0.2">
      <c r="B54" s="16">
        <f t="shared" si="8"/>
        <v>44</v>
      </c>
      <c r="C54" s="52"/>
      <c r="D54" s="52"/>
      <c r="E54" s="53"/>
      <c r="F54" s="52"/>
      <c r="G54" s="55"/>
      <c r="H54" s="56" t="s">
        <v>30</v>
      </c>
      <c r="I54" s="26">
        <f t="shared" si="19"/>
        <v>0</v>
      </c>
      <c r="J54" s="56"/>
      <c r="K54" s="26">
        <f t="shared" si="31"/>
        <v>0</v>
      </c>
      <c r="L54" s="56"/>
      <c r="M54" s="26">
        <f t="shared" si="20"/>
        <v>0</v>
      </c>
      <c r="N54" s="28">
        <f t="shared" si="32"/>
        <v>0</v>
      </c>
      <c r="O54" s="28">
        <f t="shared" si="21"/>
        <v>0</v>
      </c>
      <c r="P54" s="64"/>
      <c r="Q54" s="65"/>
      <c r="R54" s="44" t="str">
        <f t="shared" si="22"/>
        <v/>
      </c>
      <c r="S54" s="72" t="str">
        <f t="shared" si="5"/>
        <v>未入力</v>
      </c>
      <c r="T54" s="72" t="str">
        <f t="shared" si="6"/>
        <v>未入力</v>
      </c>
    </row>
    <row r="55" spans="2:20" ht="23.55" customHeight="1" x14ac:dyDescent="0.2">
      <c r="B55" s="16">
        <f t="shared" si="8"/>
        <v>45</v>
      </c>
      <c r="C55" s="52"/>
      <c r="D55" s="52"/>
      <c r="E55" s="53"/>
      <c r="F55" s="52"/>
      <c r="G55" s="55"/>
      <c r="H55" s="56" t="s">
        <v>30</v>
      </c>
      <c r="I55" s="26">
        <f t="shared" si="19"/>
        <v>0</v>
      </c>
      <c r="J55" s="63"/>
      <c r="K55" s="26">
        <f t="shared" si="31"/>
        <v>0</v>
      </c>
      <c r="L55" s="56"/>
      <c r="M55" s="26">
        <f t="shared" si="20"/>
        <v>0</v>
      </c>
      <c r="N55" s="28">
        <f t="shared" si="32"/>
        <v>0</v>
      </c>
      <c r="O55" s="28">
        <f t="shared" si="21"/>
        <v>0</v>
      </c>
      <c r="P55" s="64"/>
      <c r="Q55" s="65"/>
      <c r="R55" s="44" t="str">
        <f t="shared" si="22"/>
        <v/>
      </c>
      <c r="S55" s="72" t="str">
        <f t="shared" si="5"/>
        <v>未入力</v>
      </c>
      <c r="T55" s="72" t="str">
        <f t="shared" si="6"/>
        <v>未入力</v>
      </c>
    </row>
    <row r="56" spans="2:20" ht="23.55" customHeight="1" x14ac:dyDescent="0.2">
      <c r="B56" s="16">
        <f t="shared" si="8"/>
        <v>46</v>
      </c>
      <c r="C56" s="52"/>
      <c r="D56" s="52"/>
      <c r="E56" s="53"/>
      <c r="F56" s="52"/>
      <c r="G56" s="55"/>
      <c r="H56" s="56"/>
      <c r="I56" s="26">
        <f t="shared" si="19"/>
        <v>0</v>
      </c>
      <c r="J56" s="56"/>
      <c r="K56" s="26">
        <f t="shared" si="31"/>
        <v>0</v>
      </c>
      <c r="L56" s="56"/>
      <c r="M56" s="26">
        <f t="shared" si="20"/>
        <v>0</v>
      </c>
      <c r="N56" s="28">
        <f t="shared" si="32"/>
        <v>0</v>
      </c>
      <c r="O56" s="28">
        <f t="shared" si="21"/>
        <v>0</v>
      </c>
      <c r="P56" s="64"/>
      <c r="Q56" s="65"/>
      <c r="R56" s="44" t="str">
        <f t="shared" si="22"/>
        <v/>
      </c>
      <c r="S56" s="72" t="str">
        <f t="shared" si="5"/>
        <v>未入力</v>
      </c>
      <c r="T56" s="72" t="str">
        <f t="shared" si="6"/>
        <v>未入力</v>
      </c>
    </row>
    <row r="57" spans="2:20" ht="23.55" customHeight="1" x14ac:dyDescent="0.2">
      <c r="B57" s="16">
        <f t="shared" si="8"/>
        <v>47</v>
      </c>
      <c r="C57" s="52"/>
      <c r="D57" s="52"/>
      <c r="E57" s="53"/>
      <c r="F57" s="52"/>
      <c r="G57" s="55"/>
      <c r="H57" s="56"/>
      <c r="I57" s="26">
        <f t="shared" si="19"/>
        <v>0</v>
      </c>
      <c r="J57" s="56"/>
      <c r="K57" s="26">
        <f>IF(J57="有",0.6,0)</f>
        <v>0</v>
      </c>
      <c r="L57" s="56"/>
      <c r="M57" s="26">
        <f t="shared" si="20"/>
        <v>0</v>
      </c>
      <c r="N57" s="28">
        <f>I57+K57+M57</f>
        <v>0</v>
      </c>
      <c r="O57" s="28">
        <f t="shared" si="21"/>
        <v>0</v>
      </c>
      <c r="P57" s="64"/>
      <c r="Q57" s="65"/>
      <c r="R57" s="44" t="str">
        <f t="shared" si="22"/>
        <v/>
      </c>
      <c r="S57" s="72" t="str">
        <f t="shared" si="5"/>
        <v>未入力</v>
      </c>
      <c r="T57" s="72" t="str">
        <f t="shared" si="6"/>
        <v>未入力</v>
      </c>
    </row>
    <row r="58" spans="2:20" ht="23.55" customHeight="1" x14ac:dyDescent="0.2">
      <c r="B58" s="16">
        <f t="shared" si="8"/>
        <v>48</v>
      </c>
      <c r="C58" s="52"/>
      <c r="D58" s="52"/>
      <c r="E58" s="53"/>
      <c r="F58" s="52"/>
      <c r="G58" s="55"/>
      <c r="H58" s="56"/>
      <c r="I58" s="26">
        <f t="shared" si="19"/>
        <v>0</v>
      </c>
      <c r="J58" s="56"/>
      <c r="K58" s="26">
        <f t="shared" ref="K58:K61" si="33">IF(J58="有",0.6,0)</f>
        <v>0</v>
      </c>
      <c r="L58" s="56"/>
      <c r="M58" s="26">
        <f t="shared" si="20"/>
        <v>0</v>
      </c>
      <c r="N58" s="28">
        <f t="shared" ref="N58:N61" si="34">I58+K58+M58</f>
        <v>0</v>
      </c>
      <c r="O58" s="28">
        <f t="shared" si="21"/>
        <v>0</v>
      </c>
      <c r="P58" s="64"/>
      <c r="Q58" s="65"/>
      <c r="R58" s="44" t="str">
        <f t="shared" si="22"/>
        <v/>
      </c>
      <c r="S58" s="72" t="str">
        <f t="shared" si="5"/>
        <v>未入力</v>
      </c>
      <c r="T58" s="72" t="str">
        <f t="shared" si="6"/>
        <v>未入力</v>
      </c>
    </row>
    <row r="59" spans="2:20" ht="23.55" customHeight="1" x14ac:dyDescent="0.2">
      <c r="B59" s="16">
        <f t="shared" si="8"/>
        <v>49</v>
      </c>
      <c r="C59" s="52"/>
      <c r="D59" s="52"/>
      <c r="E59" s="53"/>
      <c r="F59" s="52"/>
      <c r="G59" s="55"/>
      <c r="H59" s="56" t="s">
        <v>30</v>
      </c>
      <c r="I59" s="26">
        <f t="shared" si="19"/>
        <v>0</v>
      </c>
      <c r="J59" s="56"/>
      <c r="K59" s="26">
        <f t="shared" si="33"/>
        <v>0</v>
      </c>
      <c r="L59" s="56"/>
      <c r="M59" s="26">
        <f t="shared" si="20"/>
        <v>0</v>
      </c>
      <c r="N59" s="28">
        <f t="shared" si="34"/>
        <v>0</v>
      </c>
      <c r="O59" s="28">
        <f t="shared" si="21"/>
        <v>0</v>
      </c>
      <c r="P59" s="64"/>
      <c r="Q59" s="65"/>
      <c r="R59" s="44" t="str">
        <f t="shared" si="22"/>
        <v/>
      </c>
      <c r="S59" s="72" t="str">
        <f t="shared" si="5"/>
        <v>未入力</v>
      </c>
      <c r="T59" s="72" t="str">
        <f t="shared" si="6"/>
        <v>未入力</v>
      </c>
    </row>
    <row r="60" spans="2:20" ht="23.55" customHeight="1" x14ac:dyDescent="0.2">
      <c r="B60" s="16">
        <f t="shared" si="8"/>
        <v>50</v>
      </c>
      <c r="C60" s="52"/>
      <c r="D60" s="52"/>
      <c r="E60" s="53"/>
      <c r="F60" s="52"/>
      <c r="G60" s="55"/>
      <c r="H60" s="56" t="s">
        <v>30</v>
      </c>
      <c r="I60" s="26">
        <f t="shared" si="19"/>
        <v>0</v>
      </c>
      <c r="J60" s="63"/>
      <c r="K60" s="26">
        <f t="shared" si="33"/>
        <v>0</v>
      </c>
      <c r="L60" s="56"/>
      <c r="M60" s="26">
        <f t="shared" si="20"/>
        <v>0</v>
      </c>
      <c r="N60" s="28">
        <f t="shared" si="34"/>
        <v>0</v>
      </c>
      <c r="O60" s="28">
        <f t="shared" si="21"/>
        <v>0</v>
      </c>
      <c r="P60" s="64"/>
      <c r="Q60" s="65"/>
      <c r="R60" s="44" t="str">
        <f t="shared" si="22"/>
        <v/>
      </c>
      <c r="S60" s="72" t="str">
        <f t="shared" si="5"/>
        <v>未入力</v>
      </c>
      <c r="T60" s="72" t="str">
        <f t="shared" si="6"/>
        <v>未入力</v>
      </c>
    </row>
    <row r="61" spans="2:20" ht="23.55" customHeight="1" x14ac:dyDescent="0.2">
      <c r="B61" s="16">
        <f t="shared" si="8"/>
        <v>51</v>
      </c>
      <c r="C61" s="52"/>
      <c r="D61" s="52"/>
      <c r="E61" s="53"/>
      <c r="F61" s="52"/>
      <c r="G61" s="55"/>
      <c r="H61" s="56"/>
      <c r="I61" s="26">
        <f t="shared" si="19"/>
        <v>0</v>
      </c>
      <c r="J61" s="56"/>
      <c r="K61" s="26">
        <f t="shared" si="33"/>
        <v>0</v>
      </c>
      <c r="L61" s="56"/>
      <c r="M61" s="26">
        <f t="shared" si="20"/>
        <v>0</v>
      </c>
      <c r="N61" s="28">
        <f t="shared" si="34"/>
        <v>0</v>
      </c>
      <c r="O61" s="28">
        <f t="shared" si="21"/>
        <v>0</v>
      </c>
      <c r="P61" s="64"/>
      <c r="Q61" s="65"/>
      <c r="R61" s="44" t="str">
        <f t="shared" si="22"/>
        <v/>
      </c>
      <c r="S61" s="72" t="str">
        <f t="shared" si="5"/>
        <v>未入力</v>
      </c>
      <c r="T61" s="72" t="str">
        <f t="shared" si="6"/>
        <v>未入力</v>
      </c>
    </row>
    <row r="62" spans="2:20" ht="23.55" customHeight="1" x14ac:dyDescent="0.2">
      <c r="B62" s="16">
        <f t="shared" si="8"/>
        <v>52</v>
      </c>
      <c r="C62" s="52"/>
      <c r="D62" s="52"/>
      <c r="E62" s="53"/>
      <c r="F62" s="52"/>
      <c r="G62" s="55"/>
      <c r="H62" s="56"/>
      <c r="I62" s="26">
        <f t="shared" si="19"/>
        <v>0</v>
      </c>
      <c r="J62" s="56"/>
      <c r="K62" s="26">
        <f>IF(J62="有",0.6,0)</f>
        <v>0</v>
      </c>
      <c r="L62" s="56"/>
      <c r="M62" s="26">
        <f t="shared" si="20"/>
        <v>0</v>
      </c>
      <c r="N62" s="28">
        <f>I62+K62+M62</f>
        <v>0</v>
      </c>
      <c r="O62" s="28">
        <f t="shared" si="21"/>
        <v>0</v>
      </c>
      <c r="P62" s="64"/>
      <c r="Q62" s="65"/>
      <c r="R62" s="44" t="str">
        <f t="shared" si="22"/>
        <v/>
      </c>
      <c r="S62" s="72" t="str">
        <f t="shared" si="5"/>
        <v>未入力</v>
      </c>
      <c r="T62" s="72" t="str">
        <f t="shared" si="6"/>
        <v>未入力</v>
      </c>
    </row>
    <row r="63" spans="2:20" ht="23.55" customHeight="1" x14ac:dyDescent="0.2">
      <c r="B63" s="16">
        <f t="shared" si="8"/>
        <v>53</v>
      </c>
      <c r="C63" s="52"/>
      <c r="D63" s="52"/>
      <c r="E63" s="53"/>
      <c r="F63" s="52"/>
      <c r="G63" s="55"/>
      <c r="H63" s="56"/>
      <c r="I63" s="26">
        <f t="shared" si="19"/>
        <v>0</v>
      </c>
      <c r="J63" s="56"/>
      <c r="K63" s="26">
        <f t="shared" ref="K63:K66" si="35">IF(J63="有",0.6,0)</f>
        <v>0</v>
      </c>
      <c r="L63" s="56"/>
      <c r="M63" s="26">
        <f t="shared" si="20"/>
        <v>0</v>
      </c>
      <c r="N63" s="28">
        <f t="shared" ref="N63:N66" si="36">I63+K63+M63</f>
        <v>0</v>
      </c>
      <c r="O63" s="28">
        <f t="shared" si="21"/>
        <v>0</v>
      </c>
      <c r="P63" s="64"/>
      <c r="Q63" s="65"/>
      <c r="R63" s="44" t="str">
        <f t="shared" si="22"/>
        <v/>
      </c>
      <c r="S63" s="72" t="str">
        <f t="shared" si="5"/>
        <v>未入力</v>
      </c>
      <c r="T63" s="72" t="str">
        <f t="shared" si="6"/>
        <v>未入力</v>
      </c>
    </row>
    <row r="64" spans="2:20" ht="23.55" customHeight="1" x14ac:dyDescent="0.2">
      <c r="B64" s="16">
        <f t="shared" si="8"/>
        <v>54</v>
      </c>
      <c r="C64" s="52"/>
      <c r="D64" s="52"/>
      <c r="E64" s="53"/>
      <c r="F64" s="52"/>
      <c r="G64" s="55"/>
      <c r="H64" s="56" t="s">
        <v>30</v>
      </c>
      <c r="I64" s="26">
        <f t="shared" si="19"/>
        <v>0</v>
      </c>
      <c r="J64" s="56"/>
      <c r="K64" s="26">
        <f t="shared" si="35"/>
        <v>0</v>
      </c>
      <c r="L64" s="56"/>
      <c r="M64" s="26">
        <f t="shared" si="20"/>
        <v>0</v>
      </c>
      <c r="N64" s="28">
        <f t="shared" si="36"/>
        <v>0</v>
      </c>
      <c r="O64" s="28">
        <f t="shared" si="21"/>
        <v>0</v>
      </c>
      <c r="P64" s="64"/>
      <c r="Q64" s="65"/>
      <c r="R64" s="44" t="str">
        <f t="shared" si="22"/>
        <v/>
      </c>
      <c r="S64" s="72" t="str">
        <f t="shared" si="5"/>
        <v>未入力</v>
      </c>
      <c r="T64" s="72" t="str">
        <f t="shared" si="6"/>
        <v>未入力</v>
      </c>
    </row>
    <row r="65" spans="2:20" ht="23.55" customHeight="1" x14ac:dyDescent="0.2">
      <c r="B65" s="16">
        <f t="shared" si="8"/>
        <v>55</v>
      </c>
      <c r="C65" s="52"/>
      <c r="D65" s="52"/>
      <c r="E65" s="53"/>
      <c r="F65" s="52"/>
      <c r="G65" s="55"/>
      <c r="H65" s="56" t="s">
        <v>30</v>
      </c>
      <c r="I65" s="26">
        <f t="shared" si="19"/>
        <v>0</v>
      </c>
      <c r="J65" s="63"/>
      <c r="K65" s="26">
        <f t="shared" si="35"/>
        <v>0</v>
      </c>
      <c r="L65" s="56"/>
      <c r="M65" s="26">
        <f t="shared" si="20"/>
        <v>0</v>
      </c>
      <c r="N65" s="28">
        <f t="shared" si="36"/>
        <v>0</v>
      </c>
      <c r="O65" s="28">
        <f t="shared" si="21"/>
        <v>0</v>
      </c>
      <c r="P65" s="64"/>
      <c r="Q65" s="65"/>
      <c r="R65" s="44" t="str">
        <f t="shared" si="22"/>
        <v/>
      </c>
      <c r="S65" s="72" t="str">
        <f t="shared" si="5"/>
        <v>未入力</v>
      </c>
      <c r="T65" s="72" t="str">
        <f t="shared" si="6"/>
        <v>未入力</v>
      </c>
    </row>
    <row r="66" spans="2:20" ht="23.55" customHeight="1" x14ac:dyDescent="0.2">
      <c r="B66" s="16">
        <f t="shared" si="8"/>
        <v>56</v>
      </c>
      <c r="C66" s="52"/>
      <c r="D66" s="52"/>
      <c r="E66" s="53"/>
      <c r="F66" s="52"/>
      <c r="G66" s="55"/>
      <c r="H66" s="56"/>
      <c r="I66" s="26">
        <f t="shared" si="19"/>
        <v>0</v>
      </c>
      <c r="J66" s="56"/>
      <c r="K66" s="26">
        <f t="shared" si="35"/>
        <v>0</v>
      </c>
      <c r="L66" s="56"/>
      <c r="M66" s="26">
        <f t="shared" si="20"/>
        <v>0</v>
      </c>
      <c r="N66" s="28">
        <f t="shared" si="36"/>
        <v>0</v>
      </c>
      <c r="O66" s="28">
        <f t="shared" si="21"/>
        <v>0</v>
      </c>
      <c r="P66" s="64"/>
      <c r="Q66" s="65"/>
      <c r="R66" s="44" t="str">
        <f t="shared" si="22"/>
        <v/>
      </c>
      <c r="S66" s="72" t="str">
        <f t="shared" si="5"/>
        <v>未入力</v>
      </c>
      <c r="T66" s="72" t="str">
        <f t="shared" si="6"/>
        <v>未入力</v>
      </c>
    </row>
    <row r="67" spans="2:20" ht="23.55" customHeight="1" x14ac:dyDescent="0.2">
      <c r="B67" s="16">
        <f t="shared" si="8"/>
        <v>57</v>
      </c>
      <c r="C67" s="52"/>
      <c r="D67" s="52"/>
      <c r="E67" s="53"/>
      <c r="F67" s="52"/>
      <c r="G67" s="55"/>
      <c r="H67" s="56"/>
      <c r="I67" s="26">
        <f t="shared" si="19"/>
        <v>0</v>
      </c>
      <c r="J67" s="56"/>
      <c r="K67" s="26">
        <f>IF(J67="有",0.6,0)</f>
        <v>0</v>
      </c>
      <c r="L67" s="56"/>
      <c r="M67" s="26">
        <f t="shared" si="20"/>
        <v>0</v>
      </c>
      <c r="N67" s="28">
        <f>I67+K67+M67</f>
        <v>0</v>
      </c>
      <c r="O67" s="28">
        <f t="shared" si="21"/>
        <v>0</v>
      </c>
      <c r="P67" s="64"/>
      <c r="Q67" s="65"/>
      <c r="R67" s="44" t="str">
        <f t="shared" si="22"/>
        <v/>
      </c>
      <c r="S67" s="72" t="str">
        <f t="shared" si="5"/>
        <v>未入力</v>
      </c>
      <c r="T67" s="72" t="str">
        <f t="shared" si="6"/>
        <v>未入力</v>
      </c>
    </row>
    <row r="68" spans="2:20" ht="23.55" customHeight="1" x14ac:dyDescent="0.2">
      <c r="B68" s="16">
        <f t="shared" si="8"/>
        <v>58</v>
      </c>
      <c r="C68" s="52"/>
      <c r="D68" s="52"/>
      <c r="E68" s="53"/>
      <c r="F68" s="52"/>
      <c r="G68" s="55"/>
      <c r="H68" s="56"/>
      <c r="I68" s="26">
        <f t="shared" si="19"/>
        <v>0</v>
      </c>
      <c r="J68" s="56"/>
      <c r="K68" s="26">
        <f t="shared" ref="K68:K71" si="37">IF(J68="有",0.6,0)</f>
        <v>0</v>
      </c>
      <c r="L68" s="56"/>
      <c r="M68" s="26">
        <f t="shared" si="20"/>
        <v>0</v>
      </c>
      <c r="N68" s="28">
        <f t="shared" ref="N68:N71" si="38">I68+K68+M68</f>
        <v>0</v>
      </c>
      <c r="O68" s="28">
        <f t="shared" si="21"/>
        <v>0</v>
      </c>
      <c r="P68" s="64"/>
      <c r="Q68" s="65"/>
      <c r="R68" s="44" t="str">
        <f t="shared" si="22"/>
        <v/>
      </c>
      <c r="S68" s="72" t="str">
        <f t="shared" si="5"/>
        <v>未入力</v>
      </c>
      <c r="T68" s="72" t="str">
        <f t="shared" si="6"/>
        <v>未入力</v>
      </c>
    </row>
    <row r="69" spans="2:20" ht="23.55" customHeight="1" x14ac:dyDescent="0.2">
      <c r="B69" s="16">
        <f t="shared" si="8"/>
        <v>59</v>
      </c>
      <c r="C69" s="52"/>
      <c r="D69" s="52"/>
      <c r="E69" s="53"/>
      <c r="F69" s="52"/>
      <c r="G69" s="55"/>
      <c r="H69" s="56" t="s">
        <v>30</v>
      </c>
      <c r="I69" s="26">
        <f t="shared" si="19"/>
        <v>0</v>
      </c>
      <c r="J69" s="56"/>
      <c r="K69" s="26">
        <f t="shared" si="37"/>
        <v>0</v>
      </c>
      <c r="L69" s="56"/>
      <c r="M69" s="26">
        <f t="shared" si="20"/>
        <v>0</v>
      </c>
      <c r="N69" s="28">
        <f t="shared" si="38"/>
        <v>0</v>
      </c>
      <c r="O69" s="28">
        <f t="shared" si="21"/>
        <v>0</v>
      </c>
      <c r="P69" s="64"/>
      <c r="Q69" s="65"/>
      <c r="R69" s="44" t="str">
        <f t="shared" si="22"/>
        <v/>
      </c>
      <c r="S69" s="72" t="str">
        <f t="shared" si="5"/>
        <v>未入力</v>
      </c>
      <c r="T69" s="72" t="str">
        <f t="shared" si="6"/>
        <v>未入力</v>
      </c>
    </row>
    <row r="70" spans="2:20" ht="23.55" customHeight="1" x14ac:dyDescent="0.2">
      <c r="B70" s="16">
        <f t="shared" si="8"/>
        <v>60</v>
      </c>
      <c r="C70" s="52"/>
      <c r="D70" s="52"/>
      <c r="E70" s="53"/>
      <c r="F70" s="52"/>
      <c r="G70" s="55"/>
      <c r="H70" s="56" t="s">
        <v>30</v>
      </c>
      <c r="I70" s="26">
        <f t="shared" si="19"/>
        <v>0</v>
      </c>
      <c r="J70" s="63"/>
      <c r="K70" s="26">
        <f t="shared" si="37"/>
        <v>0</v>
      </c>
      <c r="L70" s="56"/>
      <c r="M70" s="26">
        <f t="shared" si="20"/>
        <v>0</v>
      </c>
      <c r="N70" s="28">
        <f t="shared" si="38"/>
        <v>0</v>
      </c>
      <c r="O70" s="28">
        <f t="shared" si="21"/>
        <v>0</v>
      </c>
      <c r="P70" s="64"/>
      <c r="Q70" s="65"/>
      <c r="R70" s="44" t="str">
        <f t="shared" si="22"/>
        <v/>
      </c>
      <c r="S70" s="72" t="str">
        <f t="shared" si="5"/>
        <v>未入力</v>
      </c>
      <c r="T70" s="72" t="str">
        <f t="shared" si="6"/>
        <v>未入力</v>
      </c>
    </row>
    <row r="71" spans="2:20" ht="23.55" customHeight="1" x14ac:dyDescent="0.2">
      <c r="B71" s="16">
        <f t="shared" si="8"/>
        <v>61</v>
      </c>
      <c r="C71" s="52"/>
      <c r="D71" s="52"/>
      <c r="E71" s="53"/>
      <c r="F71" s="52"/>
      <c r="G71" s="55"/>
      <c r="H71" s="56"/>
      <c r="I71" s="26">
        <f t="shared" si="19"/>
        <v>0</v>
      </c>
      <c r="J71" s="56"/>
      <c r="K71" s="26">
        <f t="shared" si="37"/>
        <v>0</v>
      </c>
      <c r="L71" s="56"/>
      <c r="M71" s="26">
        <f t="shared" si="20"/>
        <v>0</v>
      </c>
      <c r="N71" s="28">
        <f t="shared" si="38"/>
        <v>0</v>
      </c>
      <c r="O71" s="28">
        <f t="shared" si="21"/>
        <v>0</v>
      </c>
      <c r="P71" s="64"/>
      <c r="Q71" s="65"/>
      <c r="R71" s="44" t="str">
        <f t="shared" si="22"/>
        <v/>
      </c>
      <c r="S71" s="72" t="str">
        <f t="shared" si="5"/>
        <v>未入力</v>
      </c>
      <c r="T71" s="72" t="str">
        <f t="shared" si="6"/>
        <v>未入力</v>
      </c>
    </row>
    <row r="72" spans="2:20" ht="23.55" customHeight="1" x14ac:dyDescent="0.2">
      <c r="B72" s="16">
        <f t="shared" si="8"/>
        <v>62</v>
      </c>
      <c r="C72" s="52"/>
      <c r="D72" s="52"/>
      <c r="E72" s="53"/>
      <c r="F72" s="52"/>
      <c r="G72" s="55"/>
      <c r="H72" s="56"/>
      <c r="I72" s="26">
        <f t="shared" si="19"/>
        <v>0</v>
      </c>
      <c r="J72" s="56"/>
      <c r="K72" s="26">
        <f>IF(J72="有",0.6,0)</f>
        <v>0</v>
      </c>
      <c r="L72" s="56"/>
      <c r="M72" s="26">
        <f t="shared" si="20"/>
        <v>0</v>
      </c>
      <c r="N72" s="28">
        <f>I72+K72+M72</f>
        <v>0</v>
      </c>
      <c r="O72" s="28">
        <f t="shared" si="21"/>
        <v>0</v>
      </c>
      <c r="P72" s="64"/>
      <c r="Q72" s="65"/>
      <c r="R72" s="44" t="str">
        <f t="shared" si="22"/>
        <v/>
      </c>
      <c r="S72" s="72" t="str">
        <f t="shared" si="5"/>
        <v>未入力</v>
      </c>
      <c r="T72" s="72" t="str">
        <f t="shared" si="6"/>
        <v>未入力</v>
      </c>
    </row>
    <row r="73" spans="2:20" ht="23.55" customHeight="1" x14ac:dyDescent="0.2">
      <c r="B73" s="16">
        <f t="shared" si="8"/>
        <v>63</v>
      </c>
      <c r="C73" s="52"/>
      <c r="D73" s="52"/>
      <c r="E73" s="53"/>
      <c r="F73" s="52"/>
      <c r="G73" s="55"/>
      <c r="H73" s="56"/>
      <c r="I73" s="26">
        <f t="shared" si="19"/>
        <v>0</v>
      </c>
      <c r="J73" s="56"/>
      <c r="K73" s="26">
        <f t="shared" ref="K73:K76" si="39">IF(J73="有",0.6,0)</f>
        <v>0</v>
      </c>
      <c r="L73" s="56"/>
      <c r="M73" s="26">
        <f t="shared" si="20"/>
        <v>0</v>
      </c>
      <c r="N73" s="28">
        <f t="shared" ref="N73:N76" si="40">I73+K73+M73</f>
        <v>0</v>
      </c>
      <c r="O73" s="28">
        <f t="shared" si="21"/>
        <v>0</v>
      </c>
      <c r="P73" s="64"/>
      <c r="Q73" s="65"/>
      <c r="R73" s="44" t="str">
        <f t="shared" si="22"/>
        <v/>
      </c>
      <c r="S73" s="72" t="str">
        <f t="shared" si="5"/>
        <v>未入力</v>
      </c>
      <c r="T73" s="72" t="str">
        <f t="shared" si="6"/>
        <v>未入力</v>
      </c>
    </row>
    <row r="74" spans="2:20" ht="23.55" customHeight="1" x14ac:dyDescent="0.2">
      <c r="B74" s="16">
        <f t="shared" si="8"/>
        <v>64</v>
      </c>
      <c r="C74" s="52"/>
      <c r="D74" s="52"/>
      <c r="E74" s="53"/>
      <c r="F74" s="52"/>
      <c r="G74" s="55"/>
      <c r="H74" s="56" t="s">
        <v>30</v>
      </c>
      <c r="I74" s="26">
        <f t="shared" si="19"/>
        <v>0</v>
      </c>
      <c r="J74" s="56"/>
      <c r="K74" s="26">
        <f t="shared" si="39"/>
        <v>0</v>
      </c>
      <c r="L74" s="56"/>
      <c r="M74" s="26">
        <f t="shared" si="20"/>
        <v>0</v>
      </c>
      <c r="N74" s="28">
        <f t="shared" si="40"/>
        <v>0</v>
      </c>
      <c r="O74" s="28">
        <f t="shared" si="21"/>
        <v>0</v>
      </c>
      <c r="P74" s="64"/>
      <c r="Q74" s="65"/>
      <c r="R74" s="44" t="str">
        <f t="shared" si="22"/>
        <v/>
      </c>
      <c r="S74" s="72" t="str">
        <f t="shared" si="5"/>
        <v>未入力</v>
      </c>
      <c r="T74" s="72" t="str">
        <f t="shared" si="6"/>
        <v>未入力</v>
      </c>
    </row>
    <row r="75" spans="2:20" ht="23.55" customHeight="1" x14ac:dyDescent="0.2">
      <c r="B75" s="16">
        <f t="shared" si="8"/>
        <v>65</v>
      </c>
      <c r="C75" s="52"/>
      <c r="D75" s="52"/>
      <c r="E75" s="53"/>
      <c r="F75" s="52"/>
      <c r="G75" s="55"/>
      <c r="H75" s="56" t="s">
        <v>30</v>
      </c>
      <c r="I75" s="26">
        <f t="shared" si="19"/>
        <v>0</v>
      </c>
      <c r="J75" s="63"/>
      <c r="K75" s="26">
        <f t="shared" si="39"/>
        <v>0</v>
      </c>
      <c r="L75" s="56"/>
      <c r="M75" s="26">
        <f t="shared" si="20"/>
        <v>0</v>
      </c>
      <c r="N75" s="28">
        <f t="shared" si="40"/>
        <v>0</v>
      </c>
      <c r="O75" s="28">
        <f t="shared" si="21"/>
        <v>0</v>
      </c>
      <c r="P75" s="64"/>
      <c r="Q75" s="65"/>
      <c r="R75" s="44" t="str">
        <f t="shared" si="22"/>
        <v/>
      </c>
      <c r="S75" s="72" t="str">
        <f t="shared" si="5"/>
        <v>未入力</v>
      </c>
      <c r="T75" s="72" t="str">
        <f t="shared" si="6"/>
        <v>未入力</v>
      </c>
    </row>
    <row r="76" spans="2:20" ht="23.55" customHeight="1" x14ac:dyDescent="0.2">
      <c r="B76" s="16">
        <f t="shared" si="8"/>
        <v>66</v>
      </c>
      <c r="C76" s="52"/>
      <c r="D76" s="52"/>
      <c r="E76" s="53"/>
      <c r="F76" s="52"/>
      <c r="G76" s="55"/>
      <c r="H76" s="56"/>
      <c r="I76" s="26">
        <f t="shared" si="19"/>
        <v>0</v>
      </c>
      <c r="J76" s="56"/>
      <c r="K76" s="26">
        <f t="shared" si="39"/>
        <v>0</v>
      </c>
      <c r="L76" s="56"/>
      <c r="M76" s="26">
        <f t="shared" si="20"/>
        <v>0</v>
      </c>
      <c r="N76" s="28">
        <f t="shared" si="40"/>
        <v>0</v>
      </c>
      <c r="O76" s="28">
        <f t="shared" si="21"/>
        <v>0</v>
      </c>
      <c r="P76" s="64"/>
      <c r="Q76" s="65"/>
      <c r="R76" s="44" t="str">
        <f t="shared" si="22"/>
        <v/>
      </c>
      <c r="S76" s="72" t="str">
        <f t="shared" ref="S76:S139" si="41">IF(R76="","未入力",IF(COUNTIF(R:R,R76)&gt;1,"重複あり","重複なし"))</f>
        <v>未入力</v>
      </c>
      <c r="T76" s="72" t="str">
        <f t="shared" ref="T76:T139" si="42">IF(P76="","未入力",IF(AND($R$5&lt;=P76,P76&lt;=$R$6),"期間内","期間外"))</f>
        <v>未入力</v>
      </c>
    </row>
    <row r="77" spans="2:20" ht="23.55" customHeight="1" x14ac:dyDescent="0.2">
      <c r="B77" s="16">
        <f t="shared" si="8"/>
        <v>67</v>
      </c>
      <c r="C77" s="52"/>
      <c r="D77" s="52"/>
      <c r="E77" s="53"/>
      <c r="F77" s="52"/>
      <c r="G77" s="55"/>
      <c r="H77" s="56"/>
      <c r="I77" s="26">
        <f t="shared" si="19"/>
        <v>0</v>
      </c>
      <c r="J77" s="56"/>
      <c r="K77" s="26">
        <f>IF(J77="有",0.6,0)</f>
        <v>0</v>
      </c>
      <c r="L77" s="56"/>
      <c r="M77" s="26">
        <f t="shared" si="20"/>
        <v>0</v>
      </c>
      <c r="N77" s="28">
        <f>I77+K77+M77</f>
        <v>0</v>
      </c>
      <c r="O77" s="28">
        <f t="shared" si="21"/>
        <v>0</v>
      </c>
      <c r="P77" s="64"/>
      <c r="Q77" s="65"/>
      <c r="R77" s="44" t="str">
        <f t="shared" si="22"/>
        <v/>
      </c>
      <c r="S77" s="72" t="str">
        <f t="shared" si="41"/>
        <v>未入力</v>
      </c>
      <c r="T77" s="72" t="str">
        <f t="shared" si="42"/>
        <v>未入力</v>
      </c>
    </row>
    <row r="78" spans="2:20" ht="23.55" customHeight="1" x14ac:dyDescent="0.2">
      <c r="B78" s="16">
        <f t="shared" ref="B78:B141" si="43">+B77+1</f>
        <v>68</v>
      </c>
      <c r="C78" s="52"/>
      <c r="D78" s="52"/>
      <c r="E78" s="53"/>
      <c r="F78" s="52"/>
      <c r="G78" s="55"/>
      <c r="H78" s="56"/>
      <c r="I78" s="26">
        <f t="shared" si="19"/>
        <v>0</v>
      </c>
      <c r="J78" s="56"/>
      <c r="K78" s="26">
        <f t="shared" ref="K78:K81" si="44">IF(J78="有",0.6,0)</f>
        <v>0</v>
      </c>
      <c r="L78" s="56"/>
      <c r="M78" s="26">
        <f t="shared" si="20"/>
        <v>0</v>
      </c>
      <c r="N78" s="28">
        <f t="shared" ref="N78:N81" si="45">I78+K78+M78</f>
        <v>0</v>
      </c>
      <c r="O78" s="28">
        <f t="shared" si="21"/>
        <v>0</v>
      </c>
      <c r="P78" s="64"/>
      <c r="Q78" s="65"/>
      <c r="R78" s="44" t="str">
        <f t="shared" si="22"/>
        <v/>
      </c>
      <c r="S78" s="72" t="str">
        <f t="shared" si="41"/>
        <v>未入力</v>
      </c>
      <c r="T78" s="72" t="str">
        <f t="shared" si="42"/>
        <v>未入力</v>
      </c>
    </row>
    <row r="79" spans="2:20" ht="23.55" customHeight="1" x14ac:dyDescent="0.2">
      <c r="B79" s="16">
        <f t="shared" si="43"/>
        <v>69</v>
      </c>
      <c r="C79" s="52"/>
      <c r="D79" s="52"/>
      <c r="E79" s="53"/>
      <c r="F79" s="52"/>
      <c r="G79" s="55"/>
      <c r="H79" s="56" t="s">
        <v>30</v>
      </c>
      <c r="I79" s="26">
        <f t="shared" si="19"/>
        <v>0</v>
      </c>
      <c r="J79" s="56"/>
      <c r="K79" s="26">
        <f t="shared" si="44"/>
        <v>0</v>
      </c>
      <c r="L79" s="56"/>
      <c r="M79" s="26">
        <f t="shared" si="20"/>
        <v>0</v>
      </c>
      <c r="N79" s="28">
        <f t="shared" si="45"/>
        <v>0</v>
      </c>
      <c r="O79" s="28">
        <f t="shared" si="21"/>
        <v>0</v>
      </c>
      <c r="P79" s="64"/>
      <c r="Q79" s="65"/>
      <c r="R79" s="44" t="str">
        <f t="shared" si="22"/>
        <v/>
      </c>
      <c r="S79" s="72" t="str">
        <f t="shared" si="41"/>
        <v>未入力</v>
      </c>
      <c r="T79" s="72" t="str">
        <f t="shared" si="42"/>
        <v>未入力</v>
      </c>
    </row>
    <row r="80" spans="2:20" ht="23.55" customHeight="1" x14ac:dyDescent="0.2">
      <c r="B80" s="16">
        <f t="shared" si="43"/>
        <v>70</v>
      </c>
      <c r="C80" s="52"/>
      <c r="D80" s="52"/>
      <c r="E80" s="53"/>
      <c r="F80" s="52"/>
      <c r="G80" s="55"/>
      <c r="H80" s="56" t="s">
        <v>30</v>
      </c>
      <c r="I80" s="26">
        <f t="shared" si="19"/>
        <v>0</v>
      </c>
      <c r="J80" s="63"/>
      <c r="K80" s="26">
        <f t="shared" si="44"/>
        <v>0</v>
      </c>
      <c r="L80" s="56"/>
      <c r="M80" s="26">
        <f t="shared" si="20"/>
        <v>0</v>
      </c>
      <c r="N80" s="28">
        <f t="shared" si="45"/>
        <v>0</v>
      </c>
      <c r="O80" s="28">
        <f t="shared" si="21"/>
        <v>0</v>
      </c>
      <c r="P80" s="64"/>
      <c r="Q80" s="65"/>
      <c r="R80" s="44" t="str">
        <f t="shared" si="22"/>
        <v/>
      </c>
      <c r="S80" s="72" t="str">
        <f t="shared" si="41"/>
        <v>未入力</v>
      </c>
      <c r="T80" s="72" t="str">
        <f t="shared" si="42"/>
        <v>未入力</v>
      </c>
    </row>
    <row r="81" spans="2:20" ht="23.55" customHeight="1" x14ac:dyDescent="0.2">
      <c r="B81" s="16">
        <f t="shared" si="43"/>
        <v>71</v>
      </c>
      <c r="C81" s="52"/>
      <c r="D81" s="52"/>
      <c r="E81" s="53"/>
      <c r="F81" s="52"/>
      <c r="G81" s="55"/>
      <c r="H81" s="56"/>
      <c r="I81" s="26">
        <f t="shared" si="19"/>
        <v>0</v>
      </c>
      <c r="J81" s="56"/>
      <c r="K81" s="26">
        <f t="shared" si="44"/>
        <v>0</v>
      </c>
      <c r="L81" s="56"/>
      <c r="M81" s="26">
        <f t="shared" si="20"/>
        <v>0</v>
      </c>
      <c r="N81" s="28">
        <f t="shared" si="45"/>
        <v>0</v>
      </c>
      <c r="O81" s="28">
        <f t="shared" si="21"/>
        <v>0</v>
      </c>
      <c r="P81" s="64"/>
      <c r="Q81" s="65"/>
      <c r="R81" s="44" t="str">
        <f t="shared" si="22"/>
        <v/>
      </c>
      <c r="S81" s="72" t="str">
        <f t="shared" si="41"/>
        <v>未入力</v>
      </c>
      <c r="T81" s="72" t="str">
        <f t="shared" si="42"/>
        <v>未入力</v>
      </c>
    </row>
    <row r="82" spans="2:20" ht="23.55" customHeight="1" x14ac:dyDescent="0.2">
      <c r="B82" s="16">
        <f t="shared" si="43"/>
        <v>72</v>
      </c>
      <c r="C82" s="52"/>
      <c r="D82" s="52"/>
      <c r="E82" s="53"/>
      <c r="F82" s="52"/>
      <c r="G82" s="55"/>
      <c r="H82" s="56"/>
      <c r="I82" s="26">
        <f t="shared" si="19"/>
        <v>0</v>
      </c>
      <c r="J82" s="56"/>
      <c r="K82" s="26">
        <f>IF(J82="有",0.6,0)</f>
        <v>0</v>
      </c>
      <c r="L82" s="56"/>
      <c r="M82" s="26">
        <f t="shared" si="20"/>
        <v>0</v>
      </c>
      <c r="N82" s="28">
        <f>I82+K82+M82</f>
        <v>0</v>
      </c>
      <c r="O82" s="28">
        <f t="shared" si="21"/>
        <v>0</v>
      </c>
      <c r="P82" s="64"/>
      <c r="Q82" s="65"/>
      <c r="R82" s="44" t="str">
        <f t="shared" si="22"/>
        <v/>
      </c>
      <c r="S82" s="72" t="str">
        <f t="shared" si="41"/>
        <v>未入力</v>
      </c>
      <c r="T82" s="72" t="str">
        <f t="shared" si="42"/>
        <v>未入力</v>
      </c>
    </row>
    <row r="83" spans="2:20" ht="23.55" customHeight="1" x14ac:dyDescent="0.2">
      <c r="B83" s="16">
        <f t="shared" si="43"/>
        <v>73</v>
      </c>
      <c r="C83" s="52"/>
      <c r="D83" s="52"/>
      <c r="E83" s="53"/>
      <c r="F83" s="52"/>
      <c r="G83" s="55"/>
      <c r="H83" s="56"/>
      <c r="I83" s="26">
        <f t="shared" si="19"/>
        <v>0</v>
      </c>
      <c r="J83" s="56"/>
      <c r="K83" s="26">
        <f t="shared" ref="K83:K86" si="46">IF(J83="有",0.6,0)</f>
        <v>0</v>
      </c>
      <c r="L83" s="56"/>
      <c r="M83" s="26">
        <f t="shared" si="20"/>
        <v>0</v>
      </c>
      <c r="N83" s="28">
        <f t="shared" ref="N83:N86" si="47">I83+K83+M83</f>
        <v>0</v>
      </c>
      <c r="O83" s="28">
        <f t="shared" si="21"/>
        <v>0</v>
      </c>
      <c r="P83" s="64"/>
      <c r="Q83" s="65"/>
      <c r="R83" s="44" t="str">
        <f t="shared" si="22"/>
        <v/>
      </c>
      <c r="S83" s="72" t="str">
        <f t="shared" si="41"/>
        <v>未入力</v>
      </c>
      <c r="T83" s="72" t="str">
        <f t="shared" si="42"/>
        <v>未入力</v>
      </c>
    </row>
    <row r="84" spans="2:20" ht="23.55" customHeight="1" x14ac:dyDescent="0.2">
      <c r="B84" s="16">
        <f t="shared" si="43"/>
        <v>74</v>
      </c>
      <c r="C84" s="52"/>
      <c r="D84" s="52"/>
      <c r="E84" s="53"/>
      <c r="F84" s="52"/>
      <c r="G84" s="55"/>
      <c r="H84" s="56" t="s">
        <v>30</v>
      </c>
      <c r="I84" s="26">
        <f t="shared" si="19"/>
        <v>0</v>
      </c>
      <c r="J84" s="56"/>
      <c r="K84" s="26">
        <f t="shared" si="46"/>
        <v>0</v>
      </c>
      <c r="L84" s="56"/>
      <c r="M84" s="26">
        <f t="shared" si="20"/>
        <v>0</v>
      </c>
      <c r="N84" s="28">
        <f t="shared" si="47"/>
        <v>0</v>
      </c>
      <c r="O84" s="28">
        <f t="shared" si="21"/>
        <v>0</v>
      </c>
      <c r="P84" s="64"/>
      <c r="Q84" s="65"/>
      <c r="R84" s="44" t="str">
        <f t="shared" si="22"/>
        <v/>
      </c>
      <c r="S84" s="72" t="str">
        <f t="shared" si="41"/>
        <v>未入力</v>
      </c>
      <c r="T84" s="72" t="str">
        <f t="shared" si="42"/>
        <v>未入力</v>
      </c>
    </row>
    <row r="85" spans="2:20" ht="23.55" customHeight="1" x14ac:dyDescent="0.2">
      <c r="B85" s="16">
        <f t="shared" si="43"/>
        <v>75</v>
      </c>
      <c r="C85" s="52"/>
      <c r="D85" s="52"/>
      <c r="E85" s="53"/>
      <c r="F85" s="52"/>
      <c r="G85" s="55"/>
      <c r="H85" s="56" t="s">
        <v>30</v>
      </c>
      <c r="I85" s="26">
        <f t="shared" si="19"/>
        <v>0</v>
      </c>
      <c r="J85" s="63"/>
      <c r="K85" s="26">
        <f t="shared" si="46"/>
        <v>0</v>
      </c>
      <c r="L85" s="56"/>
      <c r="M85" s="26">
        <f t="shared" si="20"/>
        <v>0</v>
      </c>
      <c r="N85" s="28">
        <f t="shared" si="47"/>
        <v>0</v>
      </c>
      <c r="O85" s="28">
        <f t="shared" si="21"/>
        <v>0</v>
      </c>
      <c r="P85" s="64"/>
      <c r="Q85" s="65"/>
      <c r="R85" s="44" t="str">
        <f t="shared" si="22"/>
        <v/>
      </c>
      <c r="S85" s="72" t="str">
        <f t="shared" si="41"/>
        <v>未入力</v>
      </c>
      <c r="T85" s="72" t="str">
        <f t="shared" si="42"/>
        <v>未入力</v>
      </c>
    </row>
    <row r="86" spans="2:20" ht="23.55" customHeight="1" x14ac:dyDescent="0.2">
      <c r="B86" s="16">
        <f t="shared" si="43"/>
        <v>76</v>
      </c>
      <c r="C86" s="52"/>
      <c r="D86" s="52"/>
      <c r="E86" s="53"/>
      <c r="F86" s="52"/>
      <c r="G86" s="55"/>
      <c r="H86" s="56"/>
      <c r="I86" s="26">
        <f t="shared" si="19"/>
        <v>0</v>
      </c>
      <c r="J86" s="56"/>
      <c r="K86" s="26">
        <f t="shared" si="46"/>
        <v>0</v>
      </c>
      <c r="L86" s="56"/>
      <c r="M86" s="26">
        <f t="shared" si="20"/>
        <v>0</v>
      </c>
      <c r="N86" s="28">
        <f t="shared" si="47"/>
        <v>0</v>
      </c>
      <c r="O86" s="28">
        <f t="shared" si="21"/>
        <v>0</v>
      </c>
      <c r="P86" s="64"/>
      <c r="Q86" s="65"/>
      <c r="R86" s="44" t="str">
        <f t="shared" si="22"/>
        <v/>
      </c>
      <c r="S86" s="72" t="str">
        <f t="shared" si="41"/>
        <v>未入力</v>
      </c>
      <c r="T86" s="72" t="str">
        <f t="shared" si="42"/>
        <v>未入力</v>
      </c>
    </row>
    <row r="87" spans="2:20" ht="23.55" customHeight="1" x14ac:dyDescent="0.2">
      <c r="B87" s="16">
        <f t="shared" si="43"/>
        <v>77</v>
      </c>
      <c r="C87" s="52"/>
      <c r="D87" s="52"/>
      <c r="E87" s="53"/>
      <c r="F87" s="52"/>
      <c r="G87" s="55"/>
      <c r="H87" s="56"/>
      <c r="I87" s="26">
        <f t="shared" si="19"/>
        <v>0</v>
      </c>
      <c r="J87" s="56"/>
      <c r="K87" s="26">
        <f>IF(J87="有",0.6,0)</f>
        <v>0</v>
      </c>
      <c r="L87" s="56"/>
      <c r="M87" s="26">
        <f t="shared" si="20"/>
        <v>0</v>
      </c>
      <c r="N87" s="28">
        <f>I87+K87+M87</f>
        <v>0</v>
      </c>
      <c r="O87" s="28">
        <f t="shared" si="21"/>
        <v>0</v>
      </c>
      <c r="P87" s="64"/>
      <c r="Q87" s="65"/>
      <c r="R87" s="44" t="str">
        <f t="shared" si="22"/>
        <v/>
      </c>
      <c r="S87" s="72" t="str">
        <f t="shared" si="41"/>
        <v>未入力</v>
      </c>
      <c r="T87" s="72" t="str">
        <f t="shared" si="42"/>
        <v>未入力</v>
      </c>
    </row>
    <row r="88" spans="2:20" ht="23.55" customHeight="1" x14ac:dyDescent="0.2">
      <c r="B88" s="16">
        <f t="shared" si="43"/>
        <v>78</v>
      </c>
      <c r="C88" s="52"/>
      <c r="D88" s="52"/>
      <c r="E88" s="53"/>
      <c r="F88" s="52"/>
      <c r="G88" s="55"/>
      <c r="H88" s="56"/>
      <c r="I88" s="26">
        <f t="shared" si="19"/>
        <v>0</v>
      </c>
      <c r="J88" s="56"/>
      <c r="K88" s="26">
        <f t="shared" ref="K88:K91" si="48">IF(J88="有",0.6,0)</f>
        <v>0</v>
      </c>
      <c r="L88" s="56"/>
      <c r="M88" s="26">
        <f t="shared" si="20"/>
        <v>0</v>
      </c>
      <c r="N88" s="28">
        <f t="shared" ref="N88:N91" si="49">I88+K88+M88</f>
        <v>0</v>
      </c>
      <c r="O88" s="28">
        <f t="shared" si="21"/>
        <v>0</v>
      </c>
      <c r="P88" s="64"/>
      <c r="Q88" s="65"/>
      <c r="R88" s="44" t="str">
        <f t="shared" si="22"/>
        <v/>
      </c>
      <c r="S88" s="72" t="str">
        <f t="shared" si="41"/>
        <v>未入力</v>
      </c>
      <c r="T88" s="72" t="str">
        <f t="shared" si="42"/>
        <v>未入力</v>
      </c>
    </row>
    <row r="89" spans="2:20" ht="23.55" customHeight="1" x14ac:dyDescent="0.2">
      <c r="B89" s="16">
        <f t="shared" si="43"/>
        <v>79</v>
      </c>
      <c r="C89" s="52"/>
      <c r="D89" s="52"/>
      <c r="E89" s="53"/>
      <c r="F89" s="52"/>
      <c r="G89" s="55"/>
      <c r="H89" s="56" t="s">
        <v>30</v>
      </c>
      <c r="I89" s="26">
        <f t="shared" si="19"/>
        <v>0</v>
      </c>
      <c r="J89" s="56"/>
      <c r="K89" s="26">
        <f t="shared" si="48"/>
        <v>0</v>
      </c>
      <c r="L89" s="56"/>
      <c r="M89" s="26">
        <f t="shared" si="20"/>
        <v>0</v>
      </c>
      <c r="N89" s="28">
        <f t="shared" si="49"/>
        <v>0</v>
      </c>
      <c r="O89" s="28">
        <f t="shared" si="21"/>
        <v>0</v>
      </c>
      <c r="P89" s="64"/>
      <c r="Q89" s="65"/>
      <c r="R89" s="44" t="str">
        <f t="shared" si="22"/>
        <v/>
      </c>
      <c r="S89" s="72" t="str">
        <f t="shared" si="41"/>
        <v>未入力</v>
      </c>
      <c r="T89" s="72" t="str">
        <f t="shared" si="42"/>
        <v>未入力</v>
      </c>
    </row>
    <row r="90" spans="2:20" ht="23.55" customHeight="1" x14ac:dyDescent="0.2">
      <c r="B90" s="16">
        <f t="shared" si="43"/>
        <v>80</v>
      </c>
      <c r="C90" s="52"/>
      <c r="D90" s="52"/>
      <c r="E90" s="53"/>
      <c r="F90" s="52"/>
      <c r="G90" s="55"/>
      <c r="H90" s="56" t="s">
        <v>30</v>
      </c>
      <c r="I90" s="26">
        <f t="shared" si="19"/>
        <v>0</v>
      </c>
      <c r="J90" s="63"/>
      <c r="K90" s="26">
        <f t="shared" si="48"/>
        <v>0</v>
      </c>
      <c r="L90" s="56"/>
      <c r="M90" s="26">
        <f t="shared" si="20"/>
        <v>0</v>
      </c>
      <c r="N90" s="28">
        <f t="shared" si="49"/>
        <v>0</v>
      </c>
      <c r="O90" s="28">
        <f t="shared" si="21"/>
        <v>0</v>
      </c>
      <c r="P90" s="64"/>
      <c r="Q90" s="65"/>
      <c r="R90" s="44" t="str">
        <f t="shared" si="22"/>
        <v/>
      </c>
      <c r="S90" s="72" t="str">
        <f t="shared" si="41"/>
        <v>未入力</v>
      </c>
      <c r="T90" s="72" t="str">
        <f t="shared" si="42"/>
        <v>未入力</v>
      </c>
    </row>
    <row r="91" spans="2:20" ht="23.55" customHeight="1" x14ac:dyDescent="0.2">
      <c r="B91" s="16">
        <f t="shared" si="43"/>
        <v>81</v>
      </c>
      <c r="C91" s="52"/>
      <c r="D91" s="52"/>
      <c r="E91" s="53"/>
      <c r="F91" s="52"/>
      <c r="G91" s="55"/>
      <c r="H91" s="56"/>
      <c r="I91" s="26">
        <f t="shared" si="19"/>
        <v>0</v>
      </c>
      <c r="J91" s="56"/>
      <c r="K91" s="26">
        <f t="shared" si="48"/>
        <v>0</v>
      </c>
      <c r="L91" s="56"/>
      <c r="M91" s="26">
        <f t="shared" si="20"/>
        <v>0</v>
      </c>
      <c r="N91" s="28">
        <f t="shared" si="49"/>
        <v>0</v>
      </c>
      <c r="O91" s="28">
        <f t="shared" si="21"/>
        <v>0</v>
      </c>
      <c r="P91" s="64"/>
      <c r="Q91" s="65"/>
      <c r="R91" s="44" t="str">
        <f t="shared" si="22"/>
        <v/>
      </c>
      <c r="S91" s="72" t="str">
        <f t="shared" si="41"/>
        <v>未入力</v>
      </c>
      <c r="T91" s="72" t="str">
        <f t="shared" si="42"/>
        <v>未入力</v>
      </c>
    </row>
    <row r="92" spans="2:20" ht="23.55" customHeight="1" x14ac:dyDescent="0.2">
      <c r="B92" s="16">
        <f t="shared" si="43"/>
        <v>82</v>
      </c>
      <c r="C92" s="52"/>
      <c r="D92" s="52"/>
      <c r="E92" s="53"/>
      <c r="F92" s="52"/>
      <c r="G92" s="55"/>
      <c r="H92" s="56"/>
      <c r="I92" s="26">
        <f t="shared" si="19"/>
        <v>0</v>
      </c>
      <c r="J92" s="56"/>
      <c r="K92" s="26">
        <f>IF(J92="有",0.6,0)</f>
        <v>0</v>
      </c>
      <c r="L92" s="56"/>
      <c r="M92" s="26">
        <f t="shared" si="20"/>
        <v>0</v>
      </c>
      <c r="N92" s="28">
        <f>I92+K92+M92</f>
        <v>0</v>
      </c>
      <c r="O92" s="28">
        <f t="shared" si="21"/>
        <v>0</v>
      </c>
      <c r="P92" s="64"/>
      <c r="Q92" s="65"/>
      <c r="R92" s="44" t="str">
        <f t="shared" si="22"/>
        <v/>
      </c>
      <c r="S92" s="72" t="str">
        <f t="shared" si="41"/>
        <v>未入力</v>
      </c>
      <c r="T92" s="72" t="str">
        <f t="shared" si="42"/>
        <v>未入力</v>
      </c>
    </row>
    <row r="93" spans="2:20" ht="23.55" customHeight="1" x14ac:dyDescent="0.2">
      <c r="B93" s="16">
        <f t="shared" si="43"/>
        <v>83</v>
      </c>
      <c r="C93" s="52"/>
      <c r="D93" s="52"/>
      <c r="E93" s="53"/>
      <c r="F93" s="52"/>
      <c r="G93" s="55"/>
      <c r="H93" s="56"/>
      <c r="I93" s="26">
        <f t="shared" si="19"/>
        <v>0</v>
      </c>
      <c r="J93" s="56"/>
      <c r="K93" s="26">
        <f t="shared" ref="K93:K96" si="50">IF(J93="有",0.6,0)</f>
        <v>0</v>
      </c>
      <c r="L93" s="56"/>
      <c r="M93" s="26">
        <f t="shared" si="20"/>
        <v>0</v>
      </c>
      <c r="N93" s="28">
        <f t="shared" ref="N93:N96" si="51">I93+K93+M93</f>
        <v>0</v>
      </c>
      <c r="O93" s="28">
        <f t="shared" si="21"/>
        <v>0</v>
      </c>
      <c r="P93" s="64"/>
      <c r="Q93" s="65"/>
      <c r="R93" s="44" t="str">
        <f t="shared" si="22"/>
        <v/>
      </c>
      <c r="S93" s="72" t="str">
        <f t="shared" si="41"/>
        <v>未入力</v>
      </c>
      <c r="T93" s="72" t="str">
        <f t="shared" si="42"/>
        <v>未入力</v>
      </c>
    </row>
    <row r="94" spans="2:20" ht="23.55" customHeight="1" x14ac:dyDescent="0.2">
      <c r="B94" s="16">
        <f t="shared" si="43"/>
        <v>84</v>
      </c>
      <c r="C94" s="52"/>
      <c r="D94" s="52"/>
      <c r="E94" s="53"/>
      <c r="F94" s="52"/>
      <c r="G94" s="55"/>
      <c r="H94" s="56" t="s">
        <v>30</v>
      </c>
      <c r="I94" s="26">
        <f t="shared" si="19"/>
        <v>0</v>
      </c>
      <c r="J94" s="56"/>
      <c r="K94" s="26">
        <f t="shared" si="50"/>
        <v>0</v>
      </c>
      <c r="L94" s="56"/>
      <c r="M94" s="26">
        <f t="shared" si="20"/>
        <v>0</v>
      </c>
      <c r="N94" s="28">
        <f t="shared" si="51"/>
        <v>0</v>
      </c>
      <c r="O94" s="28">
        <f t="shared" si="21"/>
        <v>0</v>
      </c>
      <c r="P94" s="64"/>
      <c r="Q94" s="65"/>
      <c r="R94" s="44" t="str">
        <f t="shared" si="22"/>
        <v/>
      </c>
      <c r="S94" s="72" t="str">
        <f t="shared" si="41"/>
        <v>未入力</v>
      </c>
      <c r="T94" s="72" t="str">
        <f t="shared" si="42"/>
        <v>未入力</v>
      </c>
    </row>
    <row r="95" spans="2:20" ht="23.55" customHeight="1" x14ac:dyDescent="0.2">
      <c r="B95" s="16">
        <f t="shared" si="43"/>
        <v>85</v>
      </c>
      <c r="C95" s="52"/>
      <c r="D95" s="52"/>
      <c r="E95" s="53"/>
      <c r="F95" s="52"/>
      <c r="G95" s="55"/>
      <c r="H95" s="56" t="s">
        <v>30</v>
      </c>
      <c r="I95" s="26">
        <f t="shared" si="19"/>
        <v>0</v>
      </c>
      <c r="J95" s="63"/>
      <c r="K95" s="26">
        <f t="shared" si="50"/>
        <v>0</v>
      </c>
      <c r="L95" s="56"/>
      <c r="M95" s="26">
        <f t="shared" si="20"/>
        <v>0</v>
      </c>
      <c r="N95" s="28">
        <f t="shared" si="51"/>
        <v>0</v>
      </c>
      <c r="O95" s="28">
        <f t="shared" si="21"/>
        <v>0</v>
      </c>
      <c r="P95" s="64"/>
      <c r="Q95" s="65"/>
      <c r="R95" s="44" t="str">
        <f t="shared" si="22"/>
        <v/>
      </c>
      <c r="S95" s="72" t="str">
        <f t="shared" si="41"/>
        <v>未入力</v>
      </c>
      <c r="T95" s="72" t="str">
        <f t="shared" si="42"/>
        <v>未入力</v>
      </c>
    </row>
    <row r="96" spans="2:20" ht="23.55" customHeight="1" x14ac:dyDescent="0.2">
      <c r="B96" s="16">
        <f t="shared" si="43"/>
        <v>86</v>
      </c>
      <c r="C96" s="52"/>
      <c r="D96" s="52"/>
      <c r="E96" s="53"/>
      <c r="F96" s="52"/>
      <c r="G96" s="55"/>
      <c r="H96" s="56"/>
      <c r="I96" s="26">
        <f t="shared" ref="I96:I159" si="52">IF(H96="有",0.2,0)</f>
        <v>0</v>
      </c>
      <c r="J96" s="56"/>
      <c r="K96" s="26">
        <f t="shared" si="50"/>
        <v>0</v>
      </c>
      <c r="L96" s="56"/>
      <c r="M96" s="26">
        <f t="shared" ref="M96:M159" si="53">IF(L96="有",0.2,0)</f>
        <v>0</v>
      </c>
      <c r="N96" s="28">
        <f t="shared" si="51"/>
        <v>0</v>
      </c>
      <c r="O96" s="28">
        <f t="shared" ref="O96:O159" si="54">F96*N96</f>
        <v>0</v>
      </c>
      <c r="P96" s="64"/>
      <c r="Q96" s="65"/>
      <c r="R96" s="44" t="str">
        <f t="shared" ref="R96:R159" si="55">D96&amp;E96</f>
        <v/>
      </c>
      <c r="S96" s="72" t="str">
        <f t="shared" si="41"/>
        <v>未入力</v>
      </c>
      <c r="T96" s="72" t="str">
        <f t="shared" si="42"/>
        <v>未入力</v>
      </c>
    </row>
    <row r="97" spans="2:20" ht="23.55" customHeight="1" x14ac:dyDescent="0.2">
      <c r="B97" s="16">
        <f t="shared" si="43"/>
        <v>87</v>
      </c>
      <c r="C97" s="52"/>
      <c r="D97" s="52"/>
      <c r="E97" s="53"/>
      <c r="F97" s="52"/>
      <c r="G97" s="55"/>
      <c r="H97" s="56"/>
      <c r="I97" s="26">
        <f t="shared" si="52"/>
        <v>0</v>
      </c>
      <c r="J97" s="56"/>
      <c r="K97" s="26">
        <f>IF(J97="有",0.6,0)</f>
        <v>0</v>
      </c>
      <c r="L97" s="56"/>
      <c r="M97" s="26">
        <f t="shared" si="53"/>
        <v>0</v>
      </c>
      <c r="N97" s="28">
        <f>I97+K97+M97</f>
        <v>0</v>
      </c>
      <c r="O97" s="28">
        <f t="shared" si="54"/>
        <v>0</v>
      </c>
      <c r="P97" s="64"/>
      <c r="Q97" s="65"/>
      <c r="R97" s="44" t="str">
        <f t="shared" si="55"/>
        <v/>
      </c>
      <c r="S97" s="72" t="str">
        <f t="shared" si="41"/>
        <v>未入力</v>
      </c>
      <c r="T97" s="72" t="str">
        <f t="shared" si="42"/>
        <v>未入力</v>
      </c>
    </row>
    <row r="98" spans="2:20" ht="23.55" customHeight="1" x14ac:dyDescent="0.2">
      <c r="B98" s="16">
        <f t="shared" si="43"/>
        <v>88</v>
      </c>
      <c r="C98" s="52"/>
      <c r="D98" s="52"/>
      <c r="E98" s="53"/>
      <c r="F98" s="52"/>
      <c r="G98" s="55"/>
      <c r="H98" s="56"/>
      <c r="I98" s="26">
        <f t="shared" si="52"/>
        <v>0</v>
      </c>
      <c r="J98" s="56"/>
      <c r="K98" s="26">
        <f t="shared" ref="K98:K101" si="56">IF(J98="有",0.6,0)</f>
        <v>0</v>
      </c>
      <c r="L98" s="56"/>
      <c r="M98" s="26">
        <f t="shared" si="53"/>
        <v>0</v>
      </c>
      <c r="N98" s="28">
        <f t="shared" ref="N98:N101" si="57">I98+K98+M98</f>
        <v>0</v>
      </c>
      <c r="O98" s="28">
        <f t="shared" si="54"/>
        <v>0</v>
      </c>
      <c r="P98" s="64"/>
      <c r="Q98" s="65"/>
      <c r="R98" s="44" t="str">
        <f t="shared" si="55"/>
        <v/>
      </c>
      <c r="S98" s="72" t="str">
        <f t="shared" si="41"/>
        <v>未入力</v>
      </c>
      <c r="T98" s="72" t="str">
        <f t="shared" si="42"/>
        <v>未入力</v>
      </c>
    </row>
    <row r="99" spans="2:20" ht="23.55" customHeight="1" x14ac:dyDescent="0.2">
      <c r="B99" s="16">
        <f t="shared" si="43"/>
        <v>89</v>
      </c>
      <c r="C99" s="52"/>
      <c r="D99" s="52"/>
      <c r="E99" s="53"/>
      <c r="F99" s="52"/>
      <c r="G99" s="55"/>
      <c r="H99" s="56" t="s">
        <v>30</v>
      </c>
      <c r="I99" s="26">
        <f t="shared" si="52"/>
        <v>0</v>
      </c>
      <c r="J99" s="56"/>
      <c r="K99" s="26">
        <f t="shared" si="56"/>
        <v>0</v>
      </c>
      <c r="L99" s="56"/>
      <c r="M99" s="26">
        <f t="shared" si="53"/>
        <v>0</v>
      </c>
      <c r="N99" s="28">
        <f t="shared" si="57"/>
        <v>0</v>
      </c>
      <c r="O99" s="28">
        <f t="shared" si="54"/>
        <v>0</v>
      </c>
      <c r="P99" s="64"/>
      <c r="Q99" s="65"/>
      <c r="R99" s="44" t="str">
        <f t="shared" si="55"/>
        <v/>
      </c>
      <c r="S99" s="72" t="str">
        <f t="shared" si="41"/>
        <v>未入力</v>
      </c>
      <c r="T99" s="72" t="str">
        <f t="shared" si="42"/>
        <v>未入力</v>
      </c>
    </row>
    <row r="100" spans="2:20" ht="23.55" customHeight="1" x14ac:dyDescent="0.2">
      <c r="B100" s="16">
        <f t="shared" si="43"/>
        <v>90</v>
      </c>
      <c r="C100" s="52"/>
      <c r="D100" s="52"/>
      <c r="E100" s="53"/>
      <c r="F100" s="52"/>
      <c r="G100" s="55"/>
      <c r="H100" s="56" t="s">
        <v>30</v>
      </c>
      <c r="I100" s="26">
        <f t="shared" si="52"/>
        <v>0</v>
      </c>
      <c r="J100" s="63"/>
      <c r="K100" s="26">
        <f t="shared" si="56"/>
        <v>0</v>
      </c>
      <c r="L100" s="56"/>
      <c r="M100" s="26">
        <f t="shared" si="53"/>
        <v>0</v>
      </c>
      <c r="N100" s="28">
        <f t="shared" si="57"/>
        <v>0</v>
      </c>
      <c r="O100" s="28">
        <f t="shared" si="54"/>
        <v>0</v>
      </c>
      <c r="P100" s="64"/>
      <c r="Q100" s="65"/>
      <c r="R100" s="44" t="str">
        <f t="shared" si="55"/>
        <v/>
      </c>
      <c r="S100" s="72" t="str">
        <f t="shared" si="41"/>
        <v>未入力</v>
      </c>
      <c r="T100" s="72" t="str">
        <f t="shared" si="42"/>
        <v>未入力</v>
      </c>
    </row>
    <row r="101" spans="2:20" ht="23.55" customHeight="1" x14ac:dyDescent="0.2">
      <c r="B101" s="16">
        <f t="shared" si="43"/>
        <v>91</v>
      </c>
      <c r="C101" s="52"/>
      <c r="D101" s="52"/>
      <c r="E101" s="53"/>
      <c r="F101" s="52"/>
      <c r="G101" s="55"/>
      <c r="H101" s="56"/>
      <c r="I101" s="26">
        <f t="shared" si="52"/>
        <v>0</v>
      </c>
      <c r="J101" s="56"/>
      <c r="K101" s="26">
        <f t="shared" si="56"/>
        <v>0</v>
      </c>
      <c r="L101" s="56"/>
      <c r="M101" s="26">
        <f t="shared" si="53"/>
        <v>0</v>
      </c>
      <c r="N101" s="28">
        <f t="shared" si="57"/>
        <v>0</v>
      </c>
      <c r="O101" s="28">
        <f t="shared" si="54"/>
        <v>0</v>
      </c>
      <c r="P101" s="64"/>
      <c r="Q101" s="65"/>
      <c r="R101" s="44" t="str">
        <f t="shared" si="55"/>
        <v/>
      </c>
      <c r="S101" s="72" t="str">
        <f t="shared" si="41"/>
        <v>未入力</v>
      </c>
      <c r="T101" s="72" t="str">
        <f t="shared" si="42"/>
        <v>未入力</v>
      </c>
    </row>
    <row r="102" spans="2:20" ht="23.55" customHeight="1" x14ac:dyDescent="0.2">
      <c r="B102" s="16">
        <f t="shared" si="43"/>
        <v>92</v>
      </c>
      <c r="C102" s="52"/>
      <c r="D102" s="52"/>
      <c r="E102" s="53"/>
      <c r="F102" s="52"/>
      <c r="G102" s="55"/>
      <c r="H102" s="56"/>
      <c r="I102" s="26">
        <f t="shared" si="52"/>
        <v>0</v>
      </c>
      <c r="J102" s="56"/>
      <c r="K102" s="26">
        <f>IF(J102="有",0.6,0)</f>
        <v>0</v>
      </c>
      <c r="L102" s="56"/>
      <c r="M102" s="26">
        <f t="shared" si="53"/>
        <v>0</v>
      </c>
      <c r="N102" s="28">
        <f>I102+K102+M102</f>
        <v>0</v>
      </c>
      <c r="O102" s="28">
        <f t="shared" si="54"/>
        <v>0</v>
      </c>
      <c r="P102" s="64"/>
      <c r="Q102" s="65"/>
      <c r="R102" s="44" t="str">
        <f t="shared" si="55"/>
        <v/>
      </c>
      <c r="S102" s="72" t="str">
        <f t="shared" si="41"/>
        <v>未入力</v>
      </c>
      <c r="T102" s="72" t="str">
        <f t="shared" si="42"/>
        <v>未入力</v>
      </c>
    </row>
    <row r="103" spans="2:20" ht="23.55" customHeight="1" x14ac:dyDescent="0.2">
      <c r="B103" s="16">
        <f t="shared" si="43"/>
        <v>93</v>
      </c>
      <c r="C103" s="52"/>
      <c r="D103" s="52"/>
      <c r="E103" s="53"/>
      <c r="F103" s="52"/>
      <c r="G103" s="55"/>
      <c r="H103" s="56"/>
      <c r="I103" s="26">
        <f t="shared" si="52"/>
        <v>0</v>
      </c>
      <c r="J103" s="56"/>
      <c r="K103" s="26">
        <f t="shared" ref="K103:K106" si="58">IF(J103="有",0.6,0)</f>
        <v>0</v>
      </c>
      <c r="L103" s="56"/>
      <c r="M103" s="26">
        <f t="shared" si="53"/>
        <v>0</v>
      </c>
      <c r="N103" s="28">
        <f t="shared" ref="N103:N106" si="59">I103+K103+M103</f>
        <v>0</v>
      </c>
      <c r="O103" s="28">
        <f t="shared" si="54"/>
        <v>0</v>
      </c>
      <c r="P103" s="64"/>
      <c r="Q103" s="65"/>
      <c r="R103" s="44" t="str">
        <f t="shared" si="55"/>
        <v/>
      </c>
      <c r="S103" s="72" t="str">
        <f t="shared" si="41"/>
        <v>未入力</v>
      </c>
      <c r="T103" s="72" t="str">
        <f t="shared" si="42"/>
        <v>未入力</v>
      </c>
    </row>
    <row r="104" spans="2:20" ht="23.55" customHeight="1" x14ac:dyDescent="0.2">
      <c r="B104" s="16">
        <f t="shared" si="43"/>
        <v>94</v>
      </c>
      <c r="C104" s="52"/>
      <c r="D104" s="52"/>
      <c r="E104" s="53"/>
      <c r="F104" s="52"/>
      <c r="G104" s="55"/>
      <c r="H104" s="56" t="s">
        <v>30</v>
      </c>
      <c r="I104" s="26">
        <f t="shared" si="52"/>
        <v>0</v>
      </c>
      <c r="J104" s="56"/>
      <c r="K104" s="26">
        <f t="shared" si="58"/>
        <v>0</v>
      </c>
      <c r="L104" s="56"/>
      <c r="M104" s="26">
        <f t="shared" si="53"/>
        <v>0</v>
      </c>
      <c r="N104" s="28">
        <f t="shared" si="59"/>
        <v>0</v>
      </c>
      <c r="O104" s="28">
        <f t="shared" si="54"/>
        <v>0</v>
      </c>
      <c r="P104" s="64"/>
      <c r="Q104" s="65"/>
      <c r="R104" s="44" t="str">
        <f t="shared" si="55"/>
        <v/>
      </c>
      <c r="S104" s="72" t="str">
        <f t="shared" si="41"/>
        <v>未入力</v>
      </c>
      <c r="T104" s="72" t="str">
        <f t="shared" si="42"/>
        <v>未入力</v>
      </c>
    </row>
    <row r="105" spans="2:20" ht="23.55" customHeight="1" x14ac:dyDescent="0.2">
      <c r="B105" s="16">
        <f t="shared" si="43"/>
        <v>95</v>
      </c>
      <c r="C105" s="52"/>
      <c r="D105" s="52"/>
      <c r="E105" s="53"/>
      <c r="F105" s="52"/>
      <c r="G105" s="55"/>
      <c r="H105" s="56" t="s">
        <v>30</v>
      </c>
      <c r="I105" s="26">
        <f t="shared" si="52"/>
        <v>0</v>
      </c>
      <c r="J105" s="63"/>
      <c r="K105" s="26">
        <f t="shared" si="58"/>
        <v>0</v>
      </c>
      <c r="L105" s="56"/>
      <c r="M105" s="26">
        <f t="shared" si="53"/>
        <v>0</v>
      </c>
      <c r="N105" s="28">
        <f t="shared" si="59"/>
        <v>0</v>
      </c>
      <c r="O105" s="28">
        <f t="shared" si="54"/>
        <v>0</v>
      </c>
      <c r="P105" s="64"/>
      <c r="Q105" s="65"/>
      <c r="R105" s="44" t="str">
        <f t="shared" si="55"/>
        <v/>
      </c>
      <c r="S105" s="72" t="str">
        <f t="shared" si="41"/>
        <v>未入力</v>
      </c>
      <c r="T105" s="72" t="str">
        <f t="shared" si="42"/>
        <v>未入力</v>
      </c>
    </row>
    <row r="106" spans="2:20" ht="23.55" customHeight="1" x14ac:dyDescent="0.2">
      <c r="B106" s="16">
        <f t="shared" si="43"/>
        <v>96</v>
      </c>
      <c r="C106" s="52"/>
      <c r="D106" s="52"/>
      <c r="E106" s="53"/>
      <c r="F106" s="52"/>
      <c r="G106" s="55"/>
      <c r="H106" s="56"/>
      <c r="I106" s="26">
        <f t="shared" si="52"/>
        <v>0</v>
      </c>
      <c r="J106" s="56"/>
      <c r="K106" s="26">
        <f t="shared" si="58"/>
        <v>0</v>
      </c>
      <c r="L106" s="56"/>
      <c r="M106" s="26">
        <f t="shared" si="53"/>
        <v>0</v>
      </c>
      <c r="N106" s="28">
        <f t="shared" si="59"/>
        <v>0</v>
      </c>
      <c r="O106" s="28">
        <f t="shared" si="54"/>
        <v>0</v>
      </c>
      <c r="P106" s="64"/>
      <c r="Q106" s="65"/>
      <c r="R106" s="44" t="str">
        <f t="shared" si="55"/>
        <v/>
      </c>
      <c r="S106" s="72" t="str">
        <f t="shared" si="41"/>
        <v>未入力</v>
      </c>
      <c r="T106" s="72" t="str">
        <f t="shared" si="42"/>
        <v>未入力</v>
      </c>
    </row>
    <row r="107" spans="2:20" ht="23.55" customHeight="1" x14ac:dyDescent="0.2">
      <c r="B107" s="16">
        <f t="shared" si="43"/>
        <v>97</v>
      </c>
      <c r="C107" s="52"/>
      <c r="D107" s="52"/>
      <c r="E107" s="53"/>
      <c r="F107" s="52"/>
      <c r="G107" s="55"/>
      <c r="H107" s="56"/>
      <c r="I107" s="26">
        <f t="shared" si="52"/>
        <v>0</v>
      </c>
      <c r="J107" s="56"/>
      <c r="K107" s="26">
        <f>IF(J107="有",0.6,0)</f>
        <v>0</v>
      </c>
      <c r="L107" s="56"/>
      <c r="M107" s="26">
        <f t="shared" si="53"/>
        <v>0</v>
      </c>
      <c r="N107" s="28">
        <f>I107+K107+M107</f>
        <v>0</v>
      </c>
      <c r="O107" s="28">
        <f t="shared" si="54"/>
        <v>0</v>
      </c>
      <c r="P107" s="64"/>
      <c r="Q107" s="65"/>
      <c r="R107" s="44" t="str">
        <f t="shared" si="55"/>
        <v/>
      </c>
      <c r="S107" s="72" t="str">
        <f t="shared" si="41"/>
        <v>未入力</v>
      </c>
      <c r="T107" s="72" t="str">
        <f t="shared" si="42"/>
        <v>未入力</v>
      </c>
    </row>
    <row r="108" spans="2:20" ht="23.55" customHeight="1" x14ac:dyDescent="0.2">
      <c r="B108" s="16">
        <f t="shared" si="43"/>
        <v>98</v>
      </c>
      <c r="C108" s="52"/>
      <c r="D108" s="52"/>
      <c r="E108" s="53"/>
      <c r="F108" s="52"/>
      <c r="G108" s="55"/>
      <c r="H108" s="56"/>
      <c r="I108" s="26">
        <f t="shared" si="52"/>
        <v>0</v>
      </c>
      <c r="J108" s="56"/>
      <c r="K108" s="26">
        <f t="shared" ref="K108:K111" si="60">IF(J108="有",0.6,0)</f>
        <v>0</v>
      </c>
      <c r="L108" s="56"/>
      <c r="M108" s="26">
        <f t="shared" si="53"/>
        <v>0</v>
      </c>
      <c r="N108" s="28">
        <f t="shared" ref="N108:N111" si="61">I108+K108+M108</f>
        <v>0</v>
      </c>
      <c r="O108" s="28">
        <f t="shared" si="54"/>
        <v>0</v>
      </c>
      <c r="P108" s="64"/>
      <c r="Q108" s="65"/>
      <c r="R108" s="44" t="str">
        <f t="shared" si="55"/>
        <v/>
      </c>
      <c r="S108" s="72" t="str">
        <f t="shared" si="41"/>
        <v>未入力</v>
      </c>
      <c r="T108" s="72" t="str">
        <f t="shared" si="42"/>
        <v>未入力</v>
      </c>
    </row>
    <row r="109" spans="2:20" ht="23.55" customHeight="1" x14ac:dyDescent="0.2">
      <c r="B109" s="16">
        <f t="shared" si="43"/>
        <v>99</v>
      </c>
      <c r="C109" s="52"/>
      <c r="D109" s="52"/>
      <c r="E109" s="53"/>
      <c r="F109" s="52"/>
      <c r="G109" s="55"/>
      <c r="H109" s="56" t="s">
        <v>30</v>
      </c>
      <c r="I109" s="26">
        <f t="shared" si="52"/>
        <v>0</v>
      </c>
      <c r="J109" s="56"/>
      <c r="K109" s="26">
        <f t="shared" si="60"/>
        <v>0</v>
      </c>
      <c r="L109" s="56"/>
      <c r="M109" s="26">
        <f t="shared" si="53"/>
        <v>0</v>
      </c>
      <c r="N109" s="28">
        <f t="shared" si="61"/>
        <v>0</v>
      </c>
      <c r="O109" s="28">
        <f t="shared" si="54"/>
        <v>0</v>
      </c>
      <c r="P109" s="64"/>
      <c r="Q109" s="65"/>
      <c r="R109" s="44" t="str">
        <f t="shared" si="55"/>
        <v/>
      </c>
      <c r="S109" s="72" t="str">
        <f t="shared" si="41"/>
        <v>未入力</v>
      </c>
      <c r="T109" s="72" t="str">
        <f t="shared" si="42"/>
        <v>未入力</v>
      </c>
    </row>
    <row r="110" spans="2:20" ht="23.55" customHeight="1" collapsed="1" thickBot="1" x14ac:dyDescent="0.25">
      <c r="B110" s="16">
        <f t="shared" si="43"/>
        <v>100</v>
      </c>
      <c r="C110" s="52"/>
      <c r="D110" s="52"/>
      <c r="E110" s="53"/>
      <c r="F110" s="52"/>
      <c r="G110" s="55"/>
      <c r="H110" s="56" t="s">
        <v>30</v>
      </c>
      <c r="I110" s="26">
        <f t="shared" si="52"/>
        <v>0</v>
      </c>
      <c r="J110" s="63"/>
      <c r="K110" s="26">
        <f t="shared" si="60"/>
        <v>0</v>
      </c>
      <c r="L110" s="56"/>
      <c r="M110" s="26">
        <f t="shared" si="53"/>
        <v>0</v>
      </c>
      <c r="N110" s="28">
        <f t="shared" si="61"/>
        <v>0</v>
      </c>
      <c r="O110" s="28">
        <f t="shared" si="54"/>
        <v>0</v>
      </c>
      <c r="P110" s="64"/>
      <c r="Q110" s="65"/>
      <c r="R110" s="44" t="str">
        <f t="shared" si="55"/>
        <v/>
      </c>
      <c r="S110" s="72" t="str">
        <f t="shared" si="41"/>
        <v>未入力</v>
      </c>
      <c r="T110" s="72" t="str">
        <f t="shared" si="42"/>
        <v>未入力</v>
      </c>
    </row>
    <row r="111" spans="2:20" ht="23.55" hidden="1" customHeight="1" outlineLevel="1" x14ac:dyDescent="0.2">
      <c r="B111" s="16">
        <f t="shared" si="43"/>
        <v>101</v>
      </c>
      <c r="C111" s="52"/>
      <c r="D111" s="52"/>
      <c r="E111" s="53"/>
      <c r="F111" s="52"/>
      <c r="G111" s="55"/>
      <c r="H111" s="56"/>
      <c r="I111" s="26">
        <f t="shared" si="52"/>
        <v>0</v>
      </c>
      <c r="J111" s="56"/>
      <c r="K111" s="26">
        <f t="shared" si="60"/>
        <v>0</v>
      </c>
      <c r="L111" s="56"/>
      <c r="M111" s="26">
        <f t="shared" si="53"/>
        <v>0</v>
      </c>
      <c r="N111" s="28">
        <f t="shared" si="61"/>
        <v>0</v>
      </c>
      <c r="O111" s="28">
        <f t="shared" si="54"/>
        <v>0</v>
      </c>
      <c r="P111" s="64"/>
      <c r="Q111" s="65"/>
      <c r="R111" s="44" t="str">
        <f t="shared" si="55"/>
        <v/>
      </c>
      <c r="S111" s="72" t="str">
        <f t="shared" si="41"/>
        <v>未入力</v>
      </c>
      <c r="T111" s="72" t="str">
        <f t="shared" si="42"/>
        <v>未入力</v>
      </c>
    </row>
    <row r="112" spans="2:20" ht="23.55" hidden="1" customHeight="1" outlineLevel="1" x14ac:dyDescent="0.2">
      <c r="B112" s="16">
        <f t="shared" si="43"/>
        <v>102</v>
      </c>
      <c r="C112" s="52"/>
      <c r="D112" s="52"/>
      <c r="E112" s="53"/>
      <c r="F112" s="52"/>
      <c r="G112" s="55"/>
      <c r="H112" s="56"/>
      <c r="I112" s="26">
        <f t="shared" si="52"/>
        <v>0</v>
      </c>
      <c r="J112" s="56"/>
      <c r="K112" s="26">
        <f>IF(J112="有",0.6,0)</f>
        <v>0</v>
      </c>
      <c r="L112" s="56"/>
      <c r="M112" s="26">
        <f t="shared" si="53"/>
        <v>0</v>
      </c>
      <c r="N112" s="28">
        <f>I112+K112+M112</f>
        <v>0</v>
      </c>
      <c r="O112" s="28">
        <f t="shared" si="54"/>
        <v>0</v>
      </c>
      <c r="P112" s="64"/>
      <c r="Q112" s="65"/>
      <c r="R112" s="44" t="str">
        <f t="shared" si="55"/>
        <v/>
      </c>
      <c r="S112" s="72" t="str">
        <f t="shared" si="41"/>
        <v>未入力</v>
      </c>
      <c r="T112" s="72" t="str">
        <f t="shared" si="42"/>
        <v>未入力</v>
      </c>
    </row>
    <row r="113" spans="2:20" ht="23.55" hidden="1" customHeight="1" outlineLevel="1" x14ac:dyDescent="0.2">
      <c r="B113" s="16">
        <f t="shared" si="43"/>
        <v>103</v>
      </c>
      <c r="C113" s="52"/>
      <c r="D113" s="52"/>
      <c r="E113" s="53"/>
      <c r="F113" s="52"/>
      <c r="G113" s="55"/>
      <c r="H113" s="56"/>
      <c r="I113" s="26">
        <f t="shared" si="52"/>
        <v>0</v>
      </c>
      <c r="J113" s="56"/>
      <c r="K113" s="26">
        <f t="shared" ref="K113:K119" si="62">IF(J113="有",0.6,0)</f>
        <v>0</v>
      </c>
      <c r="L113" s="56"/>
      <c r="M113" s="26">
        <f t="shared" si="53"/>
        <v>0</v>
      </c>
      <c r="N113" s="28">
        <f t="shared" ref="N113:N119" si="63">I113+K113+M113</f>
        <v>0</v>
      </c>
      <c r="O113" s="28">
        <f t="shared" si="54"/>
        <v>0</v>
      </c>
      <c r="P113" s="64"/>
      <c r="Q113" s="65"/>
      <c r="R113" s="44" t="str">
        <f t="shared" si="55"/>
        <v/>
      </c>
      <c r="S113" s="72" t="str">
        <f t="shared" si="41"/>
        <v>未入力</v>
      </c>
      <c r="T113" s="72" t="str">
        <f t="shared" si="42"/>
        <v>未入力</v>
      </c>
    </row>
    <row r="114" spans="2:20" ht="23.55" hidden="1" customHeight="1" outlineLevel="1" x14ac:dyDescent="0.2">
      <c r="B114" s="16">
        <f t="shared" si="43"/>
        <v>104</v>
      </c>
      <c r="C114" s="52"/>
      <c r="D114" s="52"/>
      <c r="E114" s="53"/>
      <c r="F114" s="52"/>
      <c r="G114" s="55"/>
      <c r="H114" s="56" t="s">
        <v>30</v>
      </c>
      <c r="I114" s="26">
        <f t="shared" si="52"/>
        <v>0</v>
      </c>
      <c r="J114" s="56"/>
      <c r="K114" s="26">
        <f t="shared" si="62"/>
        <v>0</v>
      </c>
      <c r="L114" s="56"/>
      <c r="M114" s="26">
        <f t="shared" si="53"/>
        <v>0</v>
      </c>
      <c r="N114" s="28">
        <f t="shared" si="63"/>
        <v>0</v>
      </c>
      <c r="O114" s="28">
        <f t="shared" si="54"/>
        <v>0</v>
      </c>
      <c r="P114" s="64"/>
      <c r="Q114" s="65"/>
      <c r="R114" s="44" t="str">
        <f t="shared" si="55"/>
        <v/>
      </c>
      <c r="S114" s="72" t="str">
        <f t="shared" si="41"/>
        <v>未入力</v>
      </c>
      <c r="T114" s="72" t="str">
        <f t="shared" si="42"/>
        <v>未入力</v>
      </c>
    </row>
    <row r="115" spans="2:20" ht="23.55" hidden="1" customHeight="1" outlineLevel="1" x14ac:dyDescent="0.2">
      <c r="B115" s="16">
        <f t="shared" si="43"/>
        <v>105</v>
      </c>
      <c r="C115" s="52"/>
      <c r="D115" s="52"/>
      <c r="E115" s="53"/>
      <c r="F115" s="52"/>
      <c r="G115" s="55"/>
      <c r="H115" s="56" t="s">
        <v>30</v>
      </c>
      <c r="I115" s="26">
        <f t="shared" si="52"/>
        <v>0</v>
      </c>
      <c r="J115" s="63"/>
      <c r="K115" s="26">
        <f t="shared" si="62"/>
        <v>0</v>
      </c>
      <c r="L115" s="56"/>
      <c r="M115" s="26">
        <f t="shared" si="53"/>
        <v>0</v>
      </c>
      <c r="N115" s="28">
        <f t="shared" si="63"/>
        <v>0</v>
      </c>
      <c r="O115" s="28">
        <f t="shared" si="54"/>
        <v>0</v>
      </c>
      <c r="P115" s="64"/>
      <c r="Q115" s="65"/>
      <c r="R115" s="44" t="str">
        <f t="shared" si="55"/>
        <v/>
      </c>
      <c r="S115" s="72" t="str">
        <f t="shared" si="41"/>
        <v>未入力</v>
      </c>
      <c r="T115" s="72" t="str">
        <f t="shared" si="42"/>
        <v>未入力</v>
      </c>
    </row>
    <row r="116" spans="2:20" ht="23.55" hidden="1" customHeight="1" outlineLevel="1" x14ac:dyDescent="0.2">
      <c r="B116" s="16">
        <f t="shared" si="43"/>
        <v>106</v>
      </c>
      <c r="C116" s="52"/>
      <c r="D116" s="52"/>
      <c r="E116" s="53"/>
      <c r="F116" s="52"/>
      <c r="G116" s="55"/>
      <c r="H116" s="56"/>
      <c r="I116" s="26">
        <f t="shared" si="52"/>
        <v>0</v>
      </c>
      <c r="J116" s="56"/>
      <c r="K116" s="26">
        <f t="shared" si="62"/>
        <v>0</v>
      </c>
      <c r="L116" s="56"/>
      <c r="M116" s="26">
        <f t="shared" si="53"/>
        <v>0</v>
      </c>
      <c r="N116" s="28">
        <f t="shared" si="63"/>
        <v>0</v>
      </c>
      <c r="O116" s="28">
        <f t="shared" si="54"/>
        <v>0</v>
      </c>
      <c r="P116" s="64"/>
      <c r="Q116" s="65"/>
      <c r="R116" s="44" t="str">
        <f t="shared" si="55"/>
        <v/>
      </c>
      <c r="S116" s="72" t="str">
        <f t="shared" si="41"/>
        <v>未入力</v>
      </c>
      <c r="T116" s="72" t="str">
        <f t="shared" si="42"/>
        <v>未入力</v>
      </c>
    </row>
    <row r="117" spans="2:20" ht="23.55" hidden="1" customHeight="1" outlineLevel="1" x14ac:dyDescent="0.2">
      <c r="B117" s="16">
        <f t="shared" si="43"/>
        <v>107</v>
      </c>
      <c r="C117" s="52"/>
      <c r="D117" s="52"/>
      <c r="E117" s="53"/>
      <c r="F117" s="52"/>
      <c r="G117" s="55"/>
      <c r="H117" s="56" t="s">
        <v>30</v>
      </c>
      <c r="I117" s="26">
        <f t="shared" si="52"/>
        <v>0</v>
      </c>
      <c r="J117" s="56"/>
      <c r="K117" s="26">
        <f t="shared" si="62"/>
        <v>0</v>
      </c>
      <c r="L117" s="56"/>
      <c r="M117" s="26">
        <f t="shared" si="53"/>
        <v>0</v>
      </c>
      <c r="N117" s="28">
        <f t="shared" si="63"/>
        <v>0</v>
      </c>
      <c r="O117" s="28">
        <f t="shared" si="54"/>
        <v>0</v>
      </c>
      <c r="P117" s="64"/>
      <c r="Q117" s="65"/>
      <c r="R117" s="44" t="str">
        <f t="shared" si="55"/>
        <v/>
      </c>
      <c r="S117" s="72" t="str">
        <f t="shared" si="41"/>
        <v>未入力</v>
      </c>
      <c r="T117" s="72" t="str">
        <f t="shared" si="42"/>
        <v>未入力</v>
      </c>
    </row>
    <row r="118" spans="2:20" ht="23.55" hidden="1" customHeight="1" outlineLevel="1" x14ac:dyDescent="0.2">
      <c r="B118" s="16">
        <f t="shared" si="43"/>
        <v>108</v>
      </c>
      <c r="C118" s="52"/>
      <c r="D118" s="52"/>
      <c r="E118" s="53"/>
      <c r="F118" s="52"/>
      <c r="G118" s="55"/>
      <c r="H118" s="56" t="s">
        <v>30</v>
      </c>
      <c r="I118" s="26">
        <f t="shared" si="52"/>
        <v>0</v>
      </c>
      <c r="J118" s="63"/>
      <c r="K118" s="26">
        <f t="shared" si="62"/>
        <v>0</v>
      </c>
      <c r="L118" s="56"/>
      <c r="M118" s="26">
        <f t="shared" si="53"/>
        <v>0</v>
      </c>
      <c r="N118" s="28">
        <f t="shared" si="63"/>
        <v>0</v>
      </c>
      <c r="O118" s="28">
        <f t="shared" si="54"/>
        <v>0</v>
      </c>
      <c r="P118" s="64"/>
      <c r="Q118" s="65"/>
      <c r="R118" s="44" t="str">
        <f t="shared" si="55"/>
        <v/>
      </c>
      <c r="S118" s="72" t="str">
        <f t="shared" si="41"/>
        <v>未入力</v>
      </c>
      <c r="T118" s="72" t="str">
        <f t="shared" si="42"/>
        <v>未入力</v>
      </c>
    </row>
    <row r="119" spans="2:20" ht="23.55" hidden="1" customHeight="1" outlineLevel="1" x14ac:dyDescent="0.2">
      <c r="B119" s="16">
        <f t="shared" si="43"/>
        <v>109</v>
      </c>
      <c r="C119" s="52"/>
      <c r="D119" s="52"/>
      <c r="E119" s="53"/>
      <c r="F119" s="52"/>
      <c r="G119" s="55"/>
      <c r="H119" s="56"/>
      <c r="I119" s="26">
        <f t="shared" si="52"/>
        <v>0</v>
      </c>
      <c r="J119" s="56"/>
      <c r="K119" s="26">
        <f t="shared" si="62"/>
        <v>0</v>
      </c>
      <c r="L119" s="56"/>
      <c r="M119" s="26">
        <f t="shared" si="53"/>
        <v>0</v>
      </c>
      <c r="N119" s="28">
        <f t="shared" si="63"/>
        <v>0</v>
      </c>
      <c r="O119" s="28">
        <f t="shared" si="54"/>
        <v>0</v>
      </c>
      <c r="P119" s="64"/>
      <c r="Q119" s="65"/>
      <c r="R119" s="44" t="str">
        <f t="shared" si="55"/>
        <v/>
      </c>
      <c r="S119" s="72" t="str">
        <f t="shared" si="41"/>
        <v>未入力</v>
      </c>
      <c r="T119" s="72" t="str">
        <f t="shared" si="42"/>
        <v>未入力</v>
      </c>
    </row>
    <row r="120" spans="2:20" ht="23.55" hidden="1" customHeight="1" outlineLevel="1" x14ac:dyDescent="0.2">
      <c r="B120" s="16">
        <f t="shared" si="43"/>
        <v>110</v>
      </c>
      <c r="C120" s="52"/>
      <c r="D120" s="52"/>
      <c r="E120" s="53"/>
      <c r="F120" s="52"/>
      <c r="G120" s="55"/>
      <c r="H120" s="56"/>
      <c r="I120" s="26">
        <f t="shared" si="52"/>
        <v>0</v>
      </c>
      <c r="J120" s="56"/>
      <c r="K120" s="26">
        <f>IF(J120="有",0.6,0)</f>
        <v>0</v>
      </c>
      <c r="L120" s="56"/>
      <c r="M120" s="26">
        <f t="shared" si="53"/>
        <v>0</v>
      </c>
      <c r="N120" s="28">
        <f>I120+K120+M120</f>
        <v>0</v>
      </c>
      <c r="O120" s="28">
        <f t="shared" si="54"/>
        <v>0</v>
      </c>
      <c r="P120" s="64"/>
      <c r="Q120" s="65"/>
      <c r="R120" s="44" t="str">
        <f t="shared" si="55"/>
        <v/>
      </c>
      <c r="S120" s="72" t="str">
        <f t="shared" si="41"/>
        <v>未入力</v>
      </c>
      <c r="T120" s="72" t="str">
        <f t="shared" si="42"/>
        <v>未入力</v>
      </c>
    </row>
    <row r="121" spans="2:20" ht="23.55" hidden="1" customHeight="1" outlineLevel="1" x14ac:dyDescent="0.2">
      <c r="B121" s="16">
        <f t="shared" si="43"/>
        <v>111</v>
      </c>
      <c r="C121" s="52"/>
      <c r="D121" s="52"/>
      <c r="E121" s="53"/>
      <c r="F121" s="52"/>
      <c r="G121" s="55"/>
      <c r="H121" s="56"/>
      <c r="I121" s="26">
        <f t="shared" si="52"/>
        <v>0</v>
      </c>
      <c r="J121" s="56"/>
      <c r="K121" s="26">
        <f t="shared" ref="K121:K124" si="64">IF(J121="有",0.6,0)</f>
        <v>0</v>
      </c>
      <c r="L121" s="56"/>
      <c r="M121" s="26">
        <f t="shared" si="53"/>
        <v>0</v>
      </c>
      <c r="N121" s="28">
        <f t="shared" ref="N121:N124" si="65">I121+K121+M121</f>
        <v>0</v>
      </c>
      <c r="O121" s="28">
        <f t="shared" si="54"/>
        <v>0</v>
      </c>
      <c r="P121" s="64"/>
      <c r="Q121" s="65"/>
      <c r="R121" s="44" t="str">
        <f t="shared" si="55"/>
        <v/>
      </c>
      <c r="S121" s="72" t="str">
        <f t="shared" si="41"/>
        <v>未入力</v>
      </c>
      <c r="T121" s="72" t="str">
        <f t="shared" si="42"/>
        <v>未入力</v>
      </c>
    </row>
    <row r="122" spans="2:20" ht="23.55" hidden="1" customHeight="1" outlineLevel="1" x14ac:dyDescent="0.2">
      <c r="B122" s="16">
        <f t="shared" si="43"/>
        <v>112</v>
      </c>
      <c r="C122" s="52"/>
      <c r="D122" s="52"/>
      <c r="E122" s="53"/>
      <c r="F122" s="52"/>
      <c r="G122" s="55"/>
      <c r="H122" s="56" t="s">
        <v>30</v>
      </c>
      <c r="I122" s="26">
        <f t="shared" si="52"/>
        <v>0</v>
      </c>
      <c r="J122" s="56"/>
      <c r="K122" s="26">
        <f t="shared" si="64"/>
        <v>0</v>
      </c>
      <c r="L122" s="56"/>
      <c r="M122" s="26">
        <f t="shared" si="53"/>
        <v>0</v>
      </c>
      <c r="N122" s="28">
        <f t="shared" si="65"/>
        <v>0</v>
      </c>
      <c r="O122" s="28">
        <f t="shared" si="54"/>
        <v>0</v>
      </c>
      <c r="P122" s="64"/>
      <c r="Q122" s="65"/>
      <c r="R122" s="44" t="str">
        <f t="shared" si="55"/>
        <v/>
      </c>
      <c r="S122" s="72" t="str">
        <f t="shared" si="41"/>
        <v>未入力</v>
      </c>
      <c r="T122" s="72" t="str">
        <f t="shared" si="42"/>
        <v>未入力</v>
      </c>
    </row>
    <row r="123" spans="2:20" ht="23.55" hidden="1" customHeight="1" outlineLevel="1" x14ac:dyDescent="0.2">
      <c r="B123" s="16">
        <f t="shared" si="43"/>
        <v>113</v>
      </c>
      <c r="C123" s="52"/>
      <c r="D123" s="52"/>
      <c r="E123" s="53"/>
      <c r="F123" s="52"/>
      <c r="G123" s="55"/>
      <c r="H123" s="56" t="s">
        <v>30</v>
      </c>
      <c r="I123" s="26">
        <f t="shared" si="52"/>
        <v>0</v>
      </c>
      <c r="J123" s="63"/>
      <c r="K123" s="26">
        <f t="shared" si="64"/>
        <v>0</v>
      </c>
      <c r="L123" s="56"/>
      <c r="M123" s="26">
        <f t="shared" si="53"/>
        <v>0</v>
      </c>
      <c r="N123" s="28">
        <f t="shared" si="65"/>
        <v>0</v>
      </c>
      <c r="O123" s="28">
        <f t="shared" si="54"/>
        <v>0</v>
      </c>
      <c r="P123" s="64"/>
      <c r="Q123" s="65"/>
      <c r="R123" s="44" t="str">
        <f t="shared" si="55"/>
        <v/>
      </c>
      <c r="S123" s="72" t="str">
        <f t="shared" si="41"/>
        <v>未入力</v>
      </c>
      <c r="T123" s="72" t="str">
        <f t="shared" si="42"/>
        <v>未入力</v>
      </c>
    </row>
    <row r="124" spans="2:20" ht="23.55" hidden="1" customHeight="1" outlineLevel="1" x14ac:dyDescent="0.2">
      <c r="B124" s="16">
        <f t="shared" si="43"/>
        <v>114</v>
      </c>
      <c r="C124" s="52"/>
      <c r="D124" s="52"/>
      <c r="E124" s="53"/>
      <c r="F124" s="52"/>
      <c r="G124" s="55"/>
      <c r="H124" s="56"/>
      <c r="I124" s="26">
        <f t="shared" si="52"/>
        <v>0</v>
      </c>
      <c r="J124" s="56"/>
      <c r="K124" s="26">
        <f t="shared" si="64"/>
        <v>0</v>
      </c>
      <c r="L124" s="56"/>
      <c r="M124" s="26">
        <f t="shared" si="53"/>
        <v>0</v>
      </c>
      <c r="N124" s="28">
        <f t="shared" si="65"/>
        <v>0</v>
      </c>
      <c r="O124" s="28">
        <f t="shared" si="54"/>
        <v>0</v>
      </c>
      <c r="P124" s="64"/>
      <c r="Q124" s="65"/>
      <c r="R124" s="44" t="str">
        <f t="shared" si="55"/>
        <v/>
      </c>
      <c r="S124" s="72" t="str">
        <f t="shared" si="41"/>
        <v>未入力</v>
      </c>
      <c r="T124" s="72" t="str">
        <f t="shared" si="42"/>
        <v>未入力</v>
      </c>
    </row>
    <row r="125" spans="2:20" ht="23.55" hidden="1" customHeight="1" outlineLevel="1" x14ac:dyDescent="0.2">
      <c r="B125" s="16">
        <f t="shared" si="43"/>
        <v>115</v>
      </c>
      <c r="C125" s="52"/>
      <c r="D125" s="52"/>
      <c r="E125" s="53"/>
      <c r="F125" s="52"/>
      <c r="G125" s="55"/>
      <c r="H125" s="56"/>
      <c r="I125" s="26">
        <f t="shared" si="52"/>
        <v>0</v>
      </c>
      <c r="J125" s="56"/>
      <c r="K125" s="26">
        <f>IF(J125="有",0.6,0)</f>
        <v>0</v>
      </c>
      <c r="L125" s="56"/>
      <c r="M125" s="26">
        <f t="shared" si="53"/>
        <v>0</v>
      </c>
      <c r="N125" s="28">
        <f>I125+K125+M125</f>
        <v>0</v>
      </c>
      <c r="O125" s="28">
        <f t="shared" si="54"/>
        <v>0</v>
      </c>
      <c r="P125" s="64"/>
      <c r="Q125" s="65"/>
      <c r="R125" s="44" t="str">
        <f t="shared" si="55"/>
        <v/>
      </c>
      <c r="S125" s="72" t="str">
        <f t="shared" si="41"/>
        <v>未入力</v>
      </c>
      <c r="T125" s="72" t="str">
        <f t="shared" si="42"/>
        <v>未入力</v>
      </c>
    </row>
    <row r="126" spans="2:20" ht="23.55" hidden="1" customHeight="1" outlineLevel="1" x14ac:dyDescent="0.2">
      <c r="B126" s="16">
        <f t="shared" si="43"/>
        <v>116</v>
      </c>
      <c r="C126" s="52"/>
      <c r="D126" s="52"/>
      <c r="E126" s="53"/>
      <c r="F126" s="52"/>
      <c r="G126" s="55"/>
      <c r="H126" s="56"/>
      <c r="I126" s="26">
        <f t="shared" si="52"/>
        <v>0</v>
      </c>
      <c r="J126" s="56"/>
      <c r="K126" s="26">
        <f t="shared" ref="K126:K129" si="66">IF(J126="有",0.6,0)</f>
        <v>0</v>
      </c>
      <c r="L126" s="56"/>
      <c r="M126" s="26">
        <f t="shared" si="53"/>
        <v>0</v>
      </c>
      <c r="N126" s="28">
        <f t="shared" ref="N126:N129" si="67">I126+K126+M126</f>
        <v>0</v>
      </c>
      <c r="O126" s="28">
        <f t="shared" si="54"/>
        <v>0</v>
      </c>
      <c r="P126" s="64"/>
      <c r="Q126" s="65"/>
      <c r="R126" s="44" t="str">
        <f t="shared" si="55"/>
        <v/>
      </c>
      <c r="S126" s="72" t="str">
        <f t="shared" si="41"/>
        <v>未入力</v>
      </c>
      <c r="T126" s="72" t="str">
        <f t="shared" si="42"/>
        <v>未入力</v>
      </c>
    </row>
    <row r="127" spans="2:20" ht="23.55" hidden="1" customHeight="1" outlineLevel="1" x14ac:dyDescent="0.2">
      <c r="B127" s="16">
        <f t="shared" si="43"/>
        <v>117</v>
      </c>
      <c r="C127" s="52"/>
      <c r="D127" s="52"/>
      <c r="E127" s="53"/>
      <c r="F127" s="52"/>
      <c r="G127" s="55"/>
      <c r="H127" s="56" t="s">
        <v>30</v>
      </c>
      <c r="I127" s="26">
        <f t="shared" si="52"/>
        <v>0</v>
      </c>
      <c r="J127" s="56"/>
      <c r="K127" s="26">
        <f t="shared" si="66"/>
        <v>0</v>
      </c>
      <c r="L127" s="56"/>
      <c r="M127" s="26">
        <f t="shared" si="53"/>
        <v>0</v>
      </c>
      <c r="N127" s="28">
        <f t="shared" si="67"/>
        <v>0</v>
      </c>
      <c r="O127" s="28">
        <f t="shared" si="54"/>
        <v>0</v>
      </c>
      <c r="P127" s="64"/>
      <c r="Q127" s="65"/>
      <c r="R127" s="44" t="str">
        <f t="shared" si="55"/>
        <v/>
      </c>
      <c r="S127" s="72" t="str">
        <f t="shared" si="41"/>
        <v>未入力</v>
      </c>
      <c r="T127" s="72" t="str">
        <f t="shared" si="42"/>
        <v>未入力</v>
      </c>
    </row>
    <row r="128" spans="2:20" ht="23.55" hidden="1" customHeight="1" outlineLevel="1" x14ac:dyDescent="0.2">
      <c r="B128" s="16">
        <f t="shared" si="43"/>
        <v>118</v>
      </c>
      <c r="C128" s="52"/>
      <c r="D128" s="52"/>
      <c r="E128" s="53"/>
      <c r="F128" s="52"/>
      <c r="G128" s="55"/>
      <c r="H128" s="56" t="s">
        <v>30</v>
      </c>
      <c r="I128" s="26">
        <f t="shared" si="52"/>
        <v>0</v>
      </c>
      <c r="J128" s="63"/>
      <c r="K128" s="26">
        <f t="shared" si="66"/>
        <v>0</v>
      </c>
      <c r="L128" s="56"/>
      <c r="M128" s="26">
        <f t="shared" si="53"/>
        <v>0</v>
      </c>
      <c r="N128" s="28">
        <f t="shared" si="67"/>
        <v>0</v>
      </c>
      <c r="O128" s="28">
        <f t="shared" si="54"/>
        <v>0</v>
      </c>
      <c r="P128" s="64"/>
      <c r="Q128" s="65"/>
      <c r="R128" s="44" t="str">
        <f t="shared" si="55"/>
        <v/>
      </c>
      <c r="S128" s="72" t="str">
        <f t="shared" si="41"/>
        <v>未入力</v>
      </c>
      <c r="T128" s="72" t="str">
        <f t="shared" si="42"/>
        <v>未入力</v>
      </c>
    </row>
    <row r="129" spans="2:20" ht="23.55" hidden="1" customHeight="1" outlineLevel="1" x14ac:dyDescent="0.2">
      <c r="B129" s="16">
        <f t="shared" si="43"/>
        <v>119</v>
      </c>
      <c r="C129" s="52"/>
      <c r="D129" s="52"/>
      <c r="E129" s="53"/>
      <c r="F129" s="52"/>
      <c r="G129" s="55"/>
      <c r="H129" s="56"/>
      <c r="I129" s="26">
        <f t="shared" si="52"/>
        <v>0</v>
      </c>
      <c r="J129" s="56"/>
      <c r="K129" s="26">
        <f t="shared" si="66"/>
        <v>0</v>
      </c>
      <c r="L129" s="56"/>
      <c r="M129" s="26">
        <f t="shared" si="53"/>
        <v>0</v>
      </c>
      <c r="N129" s="28">
        <f t="shared" si="67"/>
        <v>0</v>
      </c>
      <c r="O129" s="28">
        <f t="shared" si="54"/>
        <v>0</v>
      </c>
      <c r="P129" s="64"/>
      <c r="Q129" s="65"/>
      <c r="R129" s="44" t="str">
        <f t="shared" si="55"/>
        <v/>
      </c>
      <c r="S129" s="72" t="str">
        <f t="shared" si="41"/>
        <v>未入力</v>
      </c>
      <c r="T129" s="72" t="str">
        <f t="shared" si="42"/>
        <v>未入力</v>
      </c>
    </row>
    <row r="130" spans="2:20" ht="23.55" hidden="1" customHeight="1" outlineLevel="1" x14ac:dyDescent="0.2">
      <c r="B130" s="16">
        <f t="shared" si="43"/>
        <v>120</v>
      </c>
      <c r="C130" s="52"/>
      <c r="D130" s="52"/>
      <c r="E130" s="53"/>
      <c r="F130" s="52"/>
      <c r="G130" s="55"/>
      <c r="H130" s="56"/>
      <c r="I130" s="26">
        <f t="shared" si="52"/>
        <v>0</v>
      </c>
      <c r="J130" s="56"/>
      <c r="K130" s="26">
        <f>IF(J130="有",0.6,0)</f>
        <v>0</v>
      </c>
      <c r="L130" s="56"/>
      <c r="M130" s="26">
        <f t="shared" si="53"/>
        <v>0</v>
      </c>
      <c r="N130" s="28">
        <f>I130+K130+M130</f>
        <v>0</v>
      </c>
      <c r="O130" s="28">
        <f t="shared" si="54"/>
        <v>0</v>
      </c>
      <c r="P130" s="64"/>
      <c r="Q130" s="65"/>
      <c r="R130" s="44" t="str">
        <f t="shared" si="55"/>
        <v/>
      </c>
      <c r="S130" s="72" t="str">
        <f t="shared" si="41"/>
        <v>未入力</v>
      </c>
      <c r="T130" s="72" t="str">
        <f t="shared" si="42"/>
        <v>未入力</v>
      </c>
    </row>
    <row r="131" spans="2:20" ht="23.55" hidden="1" customHeight="1" outlineLevel="1" x14ac:dyDescent="0.2">
      <c r="B131" s="16">
        <f t="shared" si="43"/>
        <v>121</v>
      </c>
      <c r="C131" s="52"/>
      <c r="D131" s="52"/>
      <c r="E131" s="53"/>
      <c r="F131" s="52"/>
      <c r="G131" s="55"/>
      <c r="H131" s="56"/>
      <c r="I131" s="26">
        <f t="shared" si="52"/>
        <v>0</v>
      </c>
      <c r="J131" s="56"/>
      <c r="K131" s="26">
        <f t="shared" ref="K131:K134" si="68">IF(J131="有",0.6,0)</f>
        <v>0</v>
      </c>
      <c r="L131" s="56"/>
      <c r="M131" s="26">
        <f t="shared" si="53"/>
        <v>0</v>
      </c>
      <c r="N131" s="28">
        <f t="shared" ref="N131:N134" si="69">I131+K131+M131</f>
        <v>0</v>
      </c>
      <c r="O131" s="28">
        <f t="shared" si="54"/>
        <v>0</v>
      </c>
      <c r="P131" s="64"/>
      <c r="Q131" s="65"/>
      <c r="R131" s="44" t="str">
        <f t="shared" si="55"/>
        <v/>
      </c>
      <c r="S131" s="72" t="str">
        <f t="shared" si="41"/>
        <v>未入力</v>
      </c>
      <c r="T131" s="72" t="str">
        <f t="shared" si="42"/>
        <v>未入力</v>
      </c>
    </row>
    <row r="132" spans="2:20" ht="23.55" hidden="1" customHeight="1" outlineLevel="1" x14ac:dyDescent="0.2">
      <c r="B132" s="16">
        <f t="shared" si="43"/>
        <v>122</v>
      </c>
      <c r="C132" s="52"/>
      <c r="D132" s="52"/>
      <c r="E132" s="53"/>
      <c r="F132" s="52"/>
      <c r="G132" s="55"/>
      <c r="H132" s="56" t="s">
        <v>30</v>
      </c>
      <c r="I132" s="26">
        <f t="shared" si="52"/>
        <v>0</v>
      </c>
      <c r="J132" s="56"/>
      <c r="K132" s="26">
        <f t="shared" si="68"/>
        <v>0</v>
      </c>
      <c r="L132" s="56"/>
      <c r="M132" s="26">
        <f t="shared" si="53"/>
        <v>0</v>
      </c>
      <c r="N132" s="28">
        <f t="shared" si="69"/>
        <v>0</v>
      </c>
      <c r="O132" s="28">
        <f t="shared" si="54"/>
        <v>0</v>
      </c>
      <c r="P132" s="64"/>
      <c r="Q132" s="65"/>
      <c r="R132" s="44" t="str">
        <f t="shared" si="55"/>
        <v/>
      </c>
      <c r="S132" s="72" t="str">
        <f t="shared" si="41"/>
        <v>未入力</v>
      </c>
      <c r="T132" s="72" t="str">
        <f t="shared" si="42"/>
        <v>未入力</v>
      </c>
    </row>
    <row r="133" spans="2:20" ht="23.55" hidden="1" customHeight="1" outlineLevel="1" x14ac:dyDescent="0.2">
      <c r="B133" s="16">
        <f t="shared" si="43"/>
        <v>123</v>
      </c>
      <c r="C133" s="52"/>
      <c r="D133" s="52"/>
      <c r="E133" s="53"/>
      <c r="F133" s="52"/>
      <c r="G133" s="55"/>
      <c r="H133" s="56" t="s">
        <v>30</v>
      </c>
      <c r="I133" s="26">
        <f t="shared" si="52"/>
        <v>0</v>
      </c>
      <c r="J133" s="63"/>
      <c r="K133" s="26">
        <f t="shared" si="68"/>
        <v>0</v>
      </c>
      <c r="L133" s="56"/>
      <c r="M133" s="26">
        <f t="shared" si="53"/>
        <v>0</v>
      </c>
      <c r="N133" s="28">
        <f t="shared" si="69"/>
        <v>0</v>
      </c>
      <c r="O133" s="28">
        <f t="shared" si="54"/>
        <v>0</v>
      </c>
      <c r="P133" s="64"/>
      <c r="Q133" s="65"/>
      <c r="R133" s="44" t="str">
        <f t="shared" si="55"/>
        <v/>
      </c>
      <c r="S133" s="72" t="str">
        <f t="shared" si="41"/>
        <v>未入力</v>
      </c>
      <c r="T133" s="72" t="str">
        <f t="shared" si="42"/>
        <v>未入力</v>
      </c>
    </row>
    <row r="134" spans="2:20" ht="23.55" hidden="1" customHeight="1" outlineLevel="1" x14ac:dyDescent="0.2">
      <c r="B134" s="16">
        <f t="shared" si="43"/>
        <v>124</v>
      </c>
      <c r="C134" s="52"/>
      <c r="D134" s="52"/>
      <c r="E134" s="53"/>
      <c r="F134" s="52"/>
      <c r="G134" s="55"/>
      <c r="H134" s="56"/>
      <c r="I134" s="26">
        <f t="shared" si="52"/>
        <v>0</v>
      </c>
      <c r="J134" s="56"/>
      <c r="K134" s="26">
        <f t="shared" si="68"/>
        <v>0</v>
      </c>
      <c r="L134" s="56"/>
      <c r="M134" s="26">
        <f t="shared" si="53"/>
        <v>0</v>
      </c>
      <c r="N134" s="28">
        <f t="shared" si="69"/>
        <v>0</v>
      </c>
      <c r="O134" s="28">
        <f t="shared" si="54"/>
        <v>0</v>
      </c>
      <c r="P134" s="64"/>
      <c r="Q134" s="65"/>
      <c r="R134" s="44" t="str">
        <f t="shared" si="55"/>
        <v/>
      </c>
      <c r="S134" s="72" t="str">
        <f t="shared" si="41"/>
        <v>未入力</v>
      </c>
      <c r="T134" s="72" t="str">
        <f t="shared" si="42"/>
        <v>未入力</v>
      </c>
    </row>
    <row r="135" spans="2:20" ht="23.55" hidden="1" customHeight="1" outlineLevel="1" x14ac:dyDescent="0.2">
      <c r="B135" s="16">
        <f t="shared" si="43"/>
        <v>125</v>
      </c>
      <c r="C135" s="52"/>
      <c r="D135" s="52"/>
      <c r="E135" s="53"/>
      <c r="F135" s="52"/>
      <c r="G135" s="55"/>
      <c r="H135" s="56"/>
      <c r="I135" s="26">
        <f t="shared" si="52"/>
        <v>0</v>
      </c>
      <c r="J135" s="56"/>
      <c r="K135" s="26">
        <f>IF(J135="有",0.6,0)</f>
        <v>0</v>
      </c>
      <c r="L135" s="56"/>
      <c r="M135" s="26">
        <f t="shared" si="53"/>
        <v>0</v>
      </c>
      <c r="N135" s="28">
        <f>I135+K135+M135</f>
        <v>0</v>
      </c>
      <c r="O135" s="28">
        <f t="shared" si="54"/>
        <v>0</v>
      </c>
      <c r="P135" s="64"/>
      <c r="Q135" s="65"/>
      <c r="R135" s="44" t="str">
        <f t="shared" si="55"/>
        <v/>
      </c>
      <c r="S135" s="72" t="str">
        <f t="shared" si="41"/>
        <v>未入力</v>
      </c>
      <c r="T135" s="72" t="str">
        <f t="shared" si="42"/>
        <v>未入力</v>
      </c>
    </row>
    <row r="136" spans="2:20" ht="23.55" hidden="1" customHeight="1" outlineLevel="1" x14ac:dyDescent="0.2">
      <c r="B136" s="16">
        <f t="shared" si="43"/>
        <v>126</v>
      </c>
      <c r="C136" s="52"/>
      <c r="D136" s="52"/>
      <c r="E136" s="53"/>
      <c r="F136" s="52"/>
      <c r="G136" s="55"/>
      <c r="H136" s="56"/>
      <c r="I136" s="26">
        <f t="shared" si="52"/>
        <v>0</v>
      </c>
      <c r="J136" s="56"/>
      <c r="K136" s="26">
        <f t="shared" ref="K136:K139" si="70">IF(J136="有",0.6,0)</f>
        <v>0</v>
      </c>
      <c r="L136" s="56"/>
      <c r="M136" s="26">
        <f t="shared" si="53"/>
        <v>0</v>
      </c>
      <c r="N136" s="28">
        <f t="shared" ref="N136:N139" si="71">I136+K136+M136</f>
        <v>0</v>
      </c>
      <c r="O136" s="28">
        <f t="shared" si="54"/>
        <v>0</v>
      </c>
      <c r="P136" s="64"/>
      <c r="Q136" s="65"/>
      <c r="R136" s="44" t="str">
        <f t="shared" si="55"/>
        <v/>
      </c>
      <c r="S136" s="72" t="str">
        <f t="shared" si="41"/>
        <v>未入力</v>
      </c>
      <c r="T136" s="72" t="str">
        <f t="shared" si="42"/>
        <v>未入力</v>
      </c>
    </row>
    <row r="137" spans="2:20" ht="23.55" hidden="1" customHeight="1" outlineLevel="1" x14ac:dyDescent="0.2">
      <c r="B137" s="16">
        <f t="shared" si="43"/>
        <v>127</v>
      </c>
      <c r="C137" s="52"/>
      <c r="D137" s="52"/>
      <c r="E137" s="53"/>
      <c r="F137" s="52"/>
      <c r="G137" s="55"/>
      <c r="H137" s="56" t="s">
        <v>30</v>
      </c>
      <c r="I137" s="26">
        <f t="shared" si="52"/>
        <v>0</v>
      </c>
      <c r="J137" s="56"/>
      <c r="K137" s="26">
        <f t="shared" si="70"/>
        <v>0</v>
      </c>
      <c r="L137" s="56"/>
      <c r="M137" s="26">
        <f t="shared" si="53"/>
        <v>0</v>
      </c>
      <c r="N137" s="28">
        <f t="shared" si="71"/>
        <v>0</v>
      </c>
      <c r="O137" s="28">
        <f t="shared" si="54"/>
        <v>0</v>
      </c>
      <c r="P137" s="64"/>
      <c r="Q137" s="65"/>
      <c r="R137" s="44" t="str">
        <f t="shared" si="55"/>
        <v/>
      </c>
      <c r="S137" s="72" t="str">
        <f t="shared" si="41"/>
        <v>未入力</v>
      </c>
      <c r="T137" s="72" t="str">
        <f t="shared" si="42"/>
        <v>未入力</v>
      </c>
    </row>
    <row r="138" spans="2:20" ht="23.55" hidden="1" customHeight="1" outlineLevel="1" x14ac:dyDescent="0.2">
      <c r="B138" s="16">
        <f t="shared" si="43"/>
        <v>128</v>
      </c>
      <c r="C138" s="52"/>
      <c r="D138" s="52"/>
      <c r="E138" s="53"/>
      <c r="F138" s="52"/>
      <c r="G138" s="55"/>
      <c r="H138" s="56" t="s">
        <v>30</v>
      </c>
      <c r="I138" s="26">
        <f t="shared" si="52"/>
        <v>0</v>
      </c>
      <c r="J138" s="63"/>
      <c r="K138" s="26">
        <f t="shared" si="70"/>
        <v>0</v>
      </c>
      <c r="L138" s="56"/>
      <c r="M138" s="26">
        <f t="shared" si="53"/>
        <v>0</v>
      </c>
      <c r="N138" s="28">
        <f t="shared" si="71"/>
        <v>0</v>
      </c>
      <c r="O138" s="28">
        <f t="shared" si="54"/>
        <v>0</v>
      </c>
      <c r="P138" s="64"/>
      <c r="Q138" s="65"/>
      <c r="R138" s="44" t="str">
        <f t="shared" si="55"/>
        <v/>
      </c>
      <c r="S138" s="72" t="str">
        <f t="shared" si="41"/>
        <v>未入力</v>
      </c>
      <c r="T138" s="72" t="str">
        <f t="shared" si="42"/>
        <v>未入力</v>
      </c>
    </row>
    <row r="139" spans="2:20" ht="23.55" hidden="1" customHeight="1" outlineLevel="1" x14ac:dyDescent="0.2">
      <c r="B139" s="16">
        <f t="shared" si="43"/>
        <v>129</v>
      </c>
      <c r="C139" s="52"/>
      <c r="D139" s="52"/>
      <c r="E139" s="53"/>
      <c r="F139" s="52"/>
      <c r="G139" s="55"/>
      <c r="H139" s="56"/>
      <c r="I139" s="26">
        <f t="shared" si="52"/>
        <v>0</v>
      </c>
      <c r="J139" s="56"/>
      <c r="K139" s="26">
        <f t="shared" si="70"/>
        <v>0</v>
      </c>
      <c r="L139" s="56"/>
      <c r="M139" s="26">
        <f t="shared" si="53"/>
        <v>0</v>
      </c>
      <c r="N139" s="28">
        <f t="shared" si="71"/>
        <v>0</v>
      </c>
      <c r="O139" s="28">
        <f t="shared" si="54"/>
        <v>0</v>
      </c>
      <c r="P139" s="64"/>
      <c r="Q139" s="65"/>
      <c r="R139" s="44" t="str">
        <f t="shared" si="55"/>
        <v/>
      </c>
      <c r="S139" s="72" t="str">
        <f t="shared" si="41"/>
        <v>未入力</v>
      </c>
      <c r="T139" s="72" t="str">
        <f t="shared" si="42"/>
        <v>未入力</v>
      </c>
    </row>
    <row r="140" spans="2:20" ht="23.55" hidden="1" customHeight="1" outlineLevel="1" x14ac:dyDescent="0.2">
      <c r="B140" s="16">
        <f t="shared" si="43"/>
        <v>130</v>
      </c>
      <c r="C140" s="52"/>
      <c r="D140" s="52"/>
      <c r="E140" s="53"/>
      <c r="F140" s="52"/>
      <c r="G140" s="55"/>
      <c r="H140" s="56"/>
      <c r="I140" s="26">
        <f t="shared" si="52"/>
        <v>0</v>
      </c>
      <c r="J140" s="56"/>
      <c r="K140" s="26">
        <f>IF(J140="有",0.6,0)</f>
        <v>0</v>
      </c>
      <c r="L140" s="56"/>
      <c r="M140" s="26">
        <f t="shared" si="53"/>
        <v>0</v>
      </c>
      <c r="N140" s="28">
        <f>I140+K140+M140</f>
        <v>0</v>
      </c>
      <c r="O140" s="28">
        <f t="shared" si="54"/>
        <v>0</v>
      </c>
      <c r="P140" s="64"/>
      <c r="Q140" s="65"/>
      <c r="R140" s="44" t="str">
        <f t="shared" si="55"/>
        <v/>
      </c>
      <c r="S140" s="72" t="str">
        <f t="shared" ref="S140:S203" si="72">IF(R140="","未入力",IF(COUNTIF(R:R,R140)&gt;1,"重複あり","重複なし"))</f>
        <v>未入力</v>
      </c>
      <c r="T140" s="72" t="str">
        <f t="shared" ref="T140:T203" si="73">IF(P140="","未入力",IF(AND($R$5&lt;=P140,P140&lt;=$R$6),"期間内","期間外"))</f>
        <v>未入力</v>
      </c>
    </row>
    <row r="141" spans="2:20" ht="23.55" hidden="1" customHeight="1" outlineLevel="1" x14ac:dyDescent="0.2">
      <c r="B141" s="16">
        <f t="shared" si="43"/>
        <v>131</v>
      </c>
      <c r="C141" s="52"/>
      <c r="D141" s="52"/>
      <c r="E141" s="53"/>
      <c r="F141" s="52"/>
      <c r="G141" s="55"/>
      <c r="H141" s="56"/>
      <c r="I141" s="26">
        <f t="shared" si="52"/>
        <v>0</v>
      </c>
      <c r="J141" s="56"/>
      <c r="K141" s="26">
        <f t="shared" ref="K141:K144" si="74">IF(J141="有",0.6,0)</f>
        <v>0</v>
      </c>
      <c r="L141" s="56"/>
      <c r="M141" s="26">
        <f t="shared" si="53"/>
        <v>0</v>
      </c>
      <c r="N141" s="28">
        <f t="shared" ref="N141:N144" si="75">I141+K141+M141</f>
        <v>0</v>
      </c>
      <c r="O141" s="28">
        <f t="shared" si="54"/>
        <v>0</v>
      </c>
      <c r="P141" s="64"/>
      <c r="Q141" s="65"/>
      <c r="R141" s="44" t="str">
        <f t="shared" si="55"/>
        <v/>
      </c>
      <c r="S141" s="72" t="str">
        <f t="shared" si="72"/>
        <v>未入力</v>
      </c>
      <c r="T141" s="72" t="str">
        <f t="shared" si="73"/>
        <v>未入力</v>
      </c>
    </row>
    <row r="142" spans="2:20" ht="23.55" hidden="1" customHeight="1" outlineLevel="1" x14ac:dyDescent="0.2">
      <c r="B142" s="16">
        <f t="shared" ref="B142:B205" si="76">+B141+1</f>
        <v>132</v>
      </c>
      <c r="C142" s="52"/>
      <c r="D142" s="52"/>
      <c r="E142" s="53"/>
      <c r="F142" s="52"/>
      <c r="G142" s="55"/>
      <c r="H142" s="56" t="s">
        <v>30</v>
      </c>
      <c r="I142" s="26">
        <f t="shared" si="52"/>
        <v>0</v>
      </c>
      <c r="J142" s="56"/>
      <c r="K142" s="26">
        <f t="shared" si="74"/>
        <v>0</v>
      </c>
      <c r="L142" s="56"/>
      <c r="M142" s="26">
        <f t="shared" si="53"/>
        <v>0</v>
      </c>
      <c r="N142" s="28">
        <f t="shared" si="75"/>
        <v>0</v>
      </c>
      <c r="O142" s="28">
        <f t="shared" si="54"/>
        <v>0</v>
      </c>
      <c r="P142" s="64"/>
      <c r="Q142" s="65"/>
      <c r="R142" s="44" t="str">
        <f t="shared" si="55"/>
        <v/>
      </c>
      <c r="S142" s="72" t="str">
        <f t="shared" si="72"/>
        <v>未入力</v>
      </c>
      <c r="T142" s="72" t="str">
        <f t="shared" si="73"/>
        <v>未入力</v>
      </c>
    </row>
    <row r="143" spans="2:20" ht="23.55" hidden="1" customHeight="1" outlineLevel="1" x14ac:dyDescent="0.2">
      <c r="B143" s="16">
        <f t="shared" si="76"/>
        <v>133</v>
      </c>
      <c r="C143" s="52"/>
      <c r="D143" s="52"/>
      <c r="E143" s="53"/>
      <c r="F143" s="52"/>
      <c r="G143" s="55"/>
      <c r="H143" s="56" t="s">
        <v>30</v>
      </c>
      <c r="I143" s="26">
        <f t="shared" si="52"/>
        <v>0</v>
      </c>
      <c r="J143" s="63"/>
      <c r="K143" s="26">
        <f t="shared" si="74"/>
        <v>0</v>
      </c>
      <c r="L143" s="56"/>
      <c r="M143" s="26">
        <f t="shared" si="53"/>
        <v>0</v>
      </c>
      <c r="N143" s="28">
        <f t="shared" si="75"/>
        <v>0</v>
      </c>
      <c r="O143" s="28">
        <f t="shared" si="54"/>
        <v>0</v>
      </c>
      <c r="P143" s="64"/>
      <c r="Q143" s="65"/>
      <c r="R143" s="44" t="str">
        <f t="shared" si="55"/>
        <v/>
      </c>
      <c r="S143" s="72" t="str">
        <f t="shared" si="72"/>
        <v>未入力</v>
      </c>
      <c r="T143" s="72" t="str">
        <f t="shared" si="73"/>
        <v>未入力</v>
      </c>
    </row>
    <row r="144" spans="2:20" ht="23.55" hidden="1" customHeight="1" outlineLevel="1" x14ac:dyDescent="0.2">
      <c r="B144" s="16">
        <f t="shared" si="76"/>
        <v>134</v>
      </c>
      <c r="C144" s="52"/>
      <c r="D144" s="52"/>
      <c r="E144" s="53"/>
      <c r="F144" s="52"/>
      <c r="G144" s="55"/>
      <c r="H144" s="56"/>
      <c r="I144" s="26">
        <f t="shared" si="52"/>
        <v>0</v>
      </c>
      <c r="J144" s="56"/>
      <c r="K144" s="26">
        <f t="shared" si="74"/>
        <v>0</v>
      </c>
      <c r="L144" s="56"/>
      <c r="M144" s="26">
        <f t="shared" si="53"/>
        <v>0</v>
      </c>
      <c r="N144" s="28">
        <f t="shared" si="75"/>
        <v>0</v>
      </c>
      <c r="O144" s="28">
        <f t="shared" si="54"/>
        <v>0</v>
      </c>
      <c r="P144" s="64"/>
      <c r="Q144" s="65"/>
      <c r="R144" s="44" t="str">
        <f t="shared" si="55"/>
        <v/>
      </c>
      <c r="S144" s="72" t="str">
        <f t="shared" si="72"/>
        <v>未入力</v>
      </c>
      <c r="T144" s="72" t="str">
        <f t="shared" si="73"/>
        <v>未入力</v>
      </c>
    </row>
    <row r="145" spans="2:20" ht="23.55" hidden="1" customHeight="1" outlineLevel="1" x14ac:dyDescent="0.2">
      <c r="B145" s="16">
        <f t="shared" si="76"/>
        <v>135</v>
      </c>
      <c r="C145" s="52"/>
      <c r="D145" s="52"/>
      <c r="E145" s="53"/>
      <c r="F145" s="52"/>
      <c r="G145" s="55"/>
      <c r="H145" s="56"/>
      <c r="I145" s="26">
        <f t="shared" si="52"/>
        <v>0</v>
      </c>
      <c r="J145" s="56"/>
      <c r="K145" s="26">
        <f>IF(J145="有",0.6,0)</f>
        <v>0</v>
      </c>
      <c r="L145" s="56"/>
      <c r="M145" s="26">
        <f t="shared" si="53"/>
        <v>0</v>
      </c>
      <c r="N145" s="28">
        <f>I145+K145+M145</f>
        <v>0</v>
      </c>
      <c r="O145" s="28">
        <f t="shared" si="54"/>
        <v>0</v>
      </c>
      <c r="P145" s="64"/>
      <c r="Q145" s="65"/>
      <c r="R145" s="44" t="str">
        <f t="shared" si="55"/>
        <v/>
      </c>
      <c r="S145" s="72" t="str">
        <f t="shared" si="72"/>
        <v>未入力</v>
      </c>
      <c r="T145" s="72" t="str">
        <f t="shared" si="73"/>
        <v>未入力</v>
      </c>
    </row>
    <row r="146" spans="2:20" ht="23.55" hidden="1" customHeight="1" outlineLevel="1" x14ac:dyDescent="0.2">
      <c r="B146" s="16">
        <f t="shared" si="76"/>
        <v>136</v>
      </c>
      <c r="C146" s="52"/>
      <c r="D146" s="52"/>
      <c r="E146" s="53"/>
      <c r="F146" s="52"/>
      <c r="G146" s="55"/>
      <c r="H146" s="56"/>
      <c r="I146" s="26">
        <f t="shared" si="52"/>
        <v>0</v>
      </c>
      <c r="J146" s="56"/>
      <c r="K146" s="26">
        <f t="shared" ref="K146:K149" si="77">IF(J146="有",0.6,0)</f>
        <v>0</v>
      </c>
      <c r="L146" s="56"/>
      <c r="M146" s="26">
        <f t="shared" si="53"/>
        <v>0</v>
      </c>
      <c r="N146" s="28">
        <f t="shared" ref="N146:N149" si="78">I146+K146+M146</f>
        <v>0</v>
      </c>
      <c r="O146" s="28">
        <f t="shared" si="54"/>
        <v>0</v>
      </c>
      <c r="P146" s="64"/>
      <c r="Q146" s="65"/>
      <c r="R146" s="44" t="str">
        <f t="shared" si="55"/>
        <v/>
      </c>
      <c r="S146" s="72" t="str">
        <f t="shared" si="72"/>
        <v>未入力</v>
      </c>
      <c r="T146" s="72" t="str">
        <f t="shared" si="73"/>
        <v>未入力</v>
      </c>
    </row>
    <row r="147" spans="2:20" ht="23.55" hidden="1" customHeight="1" outlineLevel="1" x14ac:dyDescent="0.2">
      <c r="B147" s="16">
        <f t="shared" si="76"/>
        <v>137</v>
      </c>
      <c r="C147" s="52"/>
      <c r="D147" s="52"/>
      <c r="E147" s="53"/>
      <c r="F147" s="52"/>
      <c r="G147" s="55"/>
      <c r="H147" s="56" t="s">
        <v>30</v>
      </c>
      <c r="I147" s="26">
        <f t="shared" si="52"/>
        <v>0</v>
      </c>
      <c r="J147" s="56"/>
      <c r="K147" s="26">
        <f t="shared" si="77"/>
        <v>0</v>
      </c>
      <c r="L147" s="56"/>
      <c r="M147" s="26">
        <f t="shared" si="53"/>
        <v>0</v>
      </c>
      <c r="N147" s="28">
        <f t="shared" si="78"/>
        <v>0</v>
      </c>
      <c r="O147" s="28">
        <f t="shared" si="54"/>
        <v>0</v>
      </c>
      <c r="P147" s="64"/>
      <c r="Q147" s="65"/>
      <c r="R147" s="44" t="str">
        <f t="shared" si="55"/>
        <v/>
      </c>
      <c r="S147" s="72" t="str">
        <f t="shared" si="72"/>
        <v>未入力</v>
      </c>
      <c r="T147" s="72" t="str">
        <f t="shared" si="73"/>
        <v>未入力</v>
      </c>
    </row>
    <row r="148" spans="2:20" ht="23.55" hidden="1" customHeight="1" outlineLevel="1" x14ac:dyDescent="0.2">
      <c r="B148" s="16">
        <f t="shared" si="76"/>
        <v>138</v>
      </c>
      <c r="C148" s="52"/>
      <c r="D148" s="52"/>
      <c r="E148" s="53"/>
      <c r="F148" s="52"/>
      <c r="G148" s="55"/>
      <c r="H148" s="56" t="s">
        <v>30</v>
      </c>
      <c r="I148" s="26">
        <f t="shared" si="52"/>
        <v>0</v>
      </c>
      <c r="J148" s="63"/>
      <c r="K148" s="26">
        <f t="shared" si="77"/>
        <v>0</v>
      </c>
      <c r="L148" s="56"/>
      <c r="M148" s="26">
        <f t="shared" si="53"/>
        <v>0</v>
      </c>
      <c r="N148" s="28">
        <f t="shared" si="78"/>
        <v>0</v>
      </c>
      <c r="O148" s="28">
        <f t="shared" si="54"/>
        <v>0</v>
      </c>
      <c r="P148" s="64"/>
      <c r="Q148" s="65"/>
      <c r="R148" s="44" t="str">
        <f t="shared" si="55"/>
        <v/>
      </c>
      <c r="S148" s="72" t="str">
        <f t="shared" si="72"/>
        <v>未入力</v>
      </c>
      <c r="T148" s="72" t="str">
        <f t="shared" si="73"/>
        <v>未入力</v>
      </c>
    </row>
    <row r="149" spans="2:20" ht="23.55" hidden="1" customHeight="1" outlineLevel="1" x14ac:dyDescent="0.2">
      <c r="B149" s="16">
        <f t="shared" si="76"/>
        <v>139</v>
      </c>
      <c r="C149" s="52"/>
      <c r="D149" s="52"/>
      <c r="E149" s="53"/>
      <c r="F149" s="52"/>
      <c r="G149" s="55"/>
      <c r="H149" s="56"/>
      <c r="I149" s="26">
        <f t="shared" si="52"/>
        <v>0</v>
      </c>
      <c r="J149" s="56"/>
      <c r="K149" s="26">
        <f t="shared" si="77"/>
        <v>0</v>
      </c>
      <c r="L149" s="56"/>
      <c r="M149" s="26">
        <f t="shared" si="53"/>
        <v>0</v>
      </c>
      <c r="N149" s="28">
        <f t="shared" si="78"/>
        <v>0</v>
      </c>
      <c r="O149" s="28">
        <f t="shared" si="54"/>
        <v>0</v>
      </c>
      <c r="P149" s="64"/>
      <c r="Q149" s="65"/>
      <c r="R149" s="44" t="str">
        <f t="shared" si="55"/>
        <v/>
      </c>
      <c r="S149" s="72" t="str">
        <f t="shared" si="72"/>
        <v>未入力</v>
      </c>
      <c r="T149" s="72" t="str">
        <f t="shared" si="73"/>
        <v>未入力</v>
      </c>
    </row>
    <row r="150" spans="2:20" ht="23.55" hidden="1" customHeight="1" outlineLevel="1" x14ac:dyDescent="0.2">
      <c r="B150" s="16">
        <f t="shared" si="76"/>
        <v>140</v>
      </c>
      <c r="C150" s="52"/>
      <c r="D150" s="52"/>
      <c r="E150" s="53"/>
      <c r="F150" s="52"/>
      <c r="G150" s="55"/>
      <c r="H150" s="56"/>
      <c r="I150" s="26">
        <f t="shared" si="52"/>
        <v>0</v>
      </c>
      <c r="J150" s="56"/>
      <c r="K150" s="26">
        <f>IF(J150="有",0.6,0)</f>
        <v>0</v>
      </c>
      <c r="L150" s="56"/>
      <c r="M150" s="26">
        <f t="shared" si="53"/>
        <v>0</v>
      </c>
      <c r="N150" s="28">
        <f>I150+K150+M150</f>
        <v>0</v>
      </c>
      <c r="O150" s="28">
        <f t="shared" si="54"/>
        <v>0</v>
      </c>
      <c r="P150" s="64"/>
      <c r="Q150" s="65"/>
      <c r="R150" s="44" t="str">
        <f t="shared" si="55"/>
        <v/>
      </c>
      <c r="S150" s="72" t="str">
        <f t="shared" si="72"/>
        <v>未入力</v>
      </c>
      <c r="T150" s="72" t="str">
        <f t="shared" si="73"/>
        <v>未入力</v>
      </c>
    </row>
    <row r="151" spans="2:20" ht="23.55" hidden="1" customHeight="1" outlineLevel="1" x14ac:dyDescent="0.2">
      <c r="B151" s="16">
        <f t="shared" si="76"/>
        <v>141</v>
      </c>
      <c r="C151" s="52"/>
      <c r="D151" s="52"/>
      <c r="E151" s="53"/>
      <c r="F151" s="52"/>
      <c r="G151" s="55"/>
      <c r="H151" s="56"/>
      <c r="I151" s="26">
        <f t="shared" si="52"/>
        <v>0</v>
      </c>
      <c r="J151" s="56"/>
      <c r="K151" s="26">
        <f t="shared" ref="K151:K154" si="79">IF(J151="有",0.6,0)</f>
        <v>0</v>
      </c>
      <c r="L151" s="56"/>
      <c r="M151" s="26">
        <f t="shared" si="53"/>
        <v>0</v>
      </c>
      <c r="N151" s="28">
        <f t="shared" ref="N151:N154" si="80">I151+K151+M151</f>
        <v>0</v>
      </c>
      <c r="O151" s="28">
        <f t="shared" si="54"/>
        <v>0</v>
      </c>
      <c r="P151" s="64"/>
      <c r="Q151" s="65"/>
      <c r="R151" s="44" t="str">
        <f t="shared" si="55"/>
        <v/>
      </c>
      <c r="S151" s="72" t="str">
        <f t="shared" si="72"/>
        <v>未入力</v>
      </c>
      <c r="T151" s="72" t="str">
        <f t="shared" si="73"/>
        <v>未入力</v>
      </c>
    </row>
    <row r="152" spans="2:20" ht="23.55" hidden="1" customHeight="1" outlineLevel="1" x14ac:dyDescent="0.2">
      <c r="B152" s="16">
        <f t="shared" si="76"/>
        <v>142</v>
      </c>
      <c r="C152" s="52"/>
      <c r="D152" s="52"/>
      <c r="E152" s="53"/>
      <c r="F152" s="52"/>
      <c r="G152" s="55"/>
      <c r="H152" s="56" t="s">
        <v>30</v>
      </c>
      <c r="I152" s="26">
        <f t="shared" si="52"/>
        <v>0</v>
      </c>
      <c r="J152" s="56"/>
      <c r="K152" s="26">
        <f t="shared" si="79"/>
        <v>0</v>
      </c>
      <c r="L152" s="56"/>
      <c r="M152" s="26">
        <f t="shared" si="53"/>
        <v>0</v>
      </c>
      <c r="N152" s="28">
        <f t="shared" si="80"/>
        <v>0</v>
      </c>
      <c r="O152" s="28">
        <f t="shared" si="54"/>
        <v>0</v>
      </c>
      <c r="P152" s="64"/>
      <c r="Q152" s="65"/>
      <c r="R152" s="44" t="str">
        <f t="shared" si="55"/>
        <v/>
      </c>
      <c r="S152" s="72" t="str">
        <f t="shared" si="72"/>
        <v>未入力</v>
      </c>
      <c r="T152" s="72" t="str">
        <f t="shared" si="73"/>
        <v>未入力</v>
      </c>
    </row>
    <row r="153" spans="2:20" ht="23.55" hidden="1" customHeight="1" outlineLevel="1" x14ac:dyDescent="0.2">
      <c r="B153" s="16">
        <f t="shared" si="76"/>
        <v>143</v>
      </c>
      <c r="C153" s="52"/>
      <c r="D153" s="52"/>
      <c r="E153" s="53"/>
      <c r="F153" s="52"/>
      <c r="G153" s="55"/>
      <c r="H153" s="56" t="s">
        <v>30</v>
      </c>
      <c r="I153" s="26">
        <f t="shared" si="52"/>
        <v>0</v>
      </c>
      <c r="J153" s="63"/>
      <c r="K153" s="26">
        <f t="shared" si="79"/>
        <v>0</v>
      </c>
      <c r="L153" s="56"/>
      <c r="M153" s="26">
        <f t="shared" si="53"/>
        <v>0</v>
      </c>
      <c r="N153" s="28">
        <f t="shared" si="80"/>
        <v>0</v>
      </c>
      <c r="O153" s="28">
        <f t="shared" si="54"/>
        <v>0</v>
      </c>
      <c r="P153" s="64"/>
      <c r="Q153" s="65"/>
      <c r="R153" s="44" t="str">
        <f t="shared" si="55"/>
        <v/>
      </c>
      <c r="S153" s="72" t="str">
        <f t="shared" si="72"/>
        <v>未入力</v>
      </c>
      <c r="T153" s="72" t="str">
        <f t="shared" si="73"/>
        <v>未入力</v>
      </c>
    </row>
    <row r="154" spans="2:20" ht="23.55" hidden="1" customHeight="1" outlineLevel="1" x14ac:dyDescent="0.2">
      <c r="B154" s="16">
        <f t="shared" si="76"/>
        <v>144</v>
      </c>
      <c r="C154" s="52"/>
      <c r="D154" s="52"/>
      <c r="E154" s="53"/>
      <c r="F154" s="52"/>
      <c r="G154" s="55"/>
      <c r="H154" s="56"/>
      <c r="I154" s="26">
        <f t="shared" si="52"/>
        <v>0</v>
      </c>
      <c r="J154" s="56"/>
      <c r="K154" s="26">
        <f t="shared" si="79"/>
        <v>0</v>
      </c>
      <c r="L154" s="56"/>
      <c r="M154" s="26">
        <f t="shared" si="53"/>
        <v>0</v>
      </c>
      <c r="N154" s="28">
        <f t="shared" si="80"/>
        <v>0</v>
      </c>
      <c r="O154" s="28">
        <f t="shared" si="54"/>
        <v>0</v>
      </c>
      <c r="P154" s="64"/>
      <c r="Q154" s="65"/>
      <c r="R154" s="44" t="str">
        <f t="shared" si="55"/>
        <v/>
      </c>
      <c r="S154" s="72" t="str">
        <f t="shared" si="72"/>
        <v>未入力</v>
      </c>
      <c r="T154" s="72" t="str">
        <f t="shared" si="73"/>
        <v>未入力</v>
      </c>
    </row>
    <row r="155" spans="2:20" ht="23.55" hidden="1" customHeight="1" outlineLevel="1" x14ac:dyDescent="0.2">
      <c r="B155" s="16">
        <f t="shared" si="76"/>
        <v>145</v>
      </c>
      <c r="C155" s="52"/>
      <c r="D155" s="52"/>
      <c r="E155" s="53"/>
      <c r="F155" s="52"/>
      <c r="G155" s="55"/>
      <c r="H155" s="56"/>
      <c r="I155" s="26">
        <f t="shared" si="52"/>
        <v>0</v>
      </c>
      <c r="J155" s="56"/>
      <c r="K155" s="26">
        <f>IF(J155="有",0.6,0)</f>
        <v>0</v>
      </c>
      <c r="L155" s="56"/>
      <c r="M155" s="26">
        <f t="shared" si="53"/>
        <v>0</v>
      </c>
      <c r="N155" s="28">
        <f>I155+K155+M155</f>
        <v>0</v>
      </c>
      <c r="O155" s="28">
        <f t="shared" si="54"/>
        <v>0</v>
      </c>
      <c r="P155" s="64"/>
      <c r="Q155" s="65"/>
      <c r="R155" s="44" t="str">
        <f t="shared" si="55"/>
        <v/>
      </c>
      <c r="S155" s="72" t="str">
        <f t="shared" si="72"/>
        <v>未入力</v>
      </c>
      <c r="T155" s="72" t="str">
        <f t="shared" si="73"/>
        <v>未入力</v>
      </c>
    </row>
    <row r="156" spans="2:20" ht="23.55" hidden="1" customHeight="1" outlineLevel="1" x14ac:dyDescent="0.2">
      <c r="B156" s="16">
        <f t="shared" si="76"/>
        <v>146</v>
      </c>
      <c r="C156" s="52"/>
      <c r="D156" s="52"/>
      <c r="E156" s="53"/>
      <c r="F156" s="52"/>
      <c r="G156" s="55"/>
      <c r="H156" s="56"/>
      <c r="I156" s="26">
        <f t="shared" si="52"/>
        <v>0</v>
      </c>
      <c r="J156" s="56"/>
      <c r="K156" s="26">
        <f t="shared" ref="K156:K159" si="81">IF(J156="有",0.6,0)</f>
        <v>0</v>
      </c>
      <c r="L156" s="56"/>
      <c r="M156" s="26">
        <f t="shared" si="53"/>
        <v>0</v>
      </c>
      <c r="N156" s="28">
        <f t="shared" ref="N156:N159" si="82">I156+K156+M156</f>
        <v>0</v>
      </c>
      <c r="O156" s="28">
        <f t="shared" si="54"/>
        <v>0</v>
      </c>
      <c r="P156" s="64"/>
      <c r="Q156" s="65"/>
      <c r="R156" s="44" t="str">
        <f t="shared" si="55"/>
        <v/>
      </c>
      <c r="S156" s="72" t="str">
        <f t="shared" si="72"/>
        <v>未入力</v>
      </c>
      <c r="T156" s="72" t="str">
        <f t="shared" si="73"/>
        <v>未入力</v>
      </c>
    </row>
    <row r="157" spans="2:20" ht="23.55" hidden="1" customHeight="1" outlineLevel="1" x14ac:dyDescent="0.2">
      <c r="B157" s="16">
        <f t="shared" si="76"/>
        <v>147</v>
      </c>
      <c r="C157" s="52"/>
      <c r="D157" s="52"/>
      <c r="E157" s="53"/>
      <c r="F157" s="52"/>
      <c r="G157" s="55"/>
      <c r="H157" s="56" t="s">
        <v>30</v>
      </c>
      <c r="I157" s="26">
        <f t="shared" si="52"/>
        <v>0</v>
      </c>
      <c r="J157" s="56"/>
      <c r="K157" s="26">
        <f t="shared" si="81"/>
        <v>0</v>
      </c>
      <c r="L157" s="56"/>
      <c r="M157" s="26">
        <f t="shared" si="53"/>
        <v>0</v>
      </c>
      <c r="N157" s="28">
        <f t="shared" si="82"/>
        <v>0</v>
      </c>
      <c r="O157" s="28">
        <f t="shared" si="54"/>
        <v>0</v>
      </c>
      <c r="P157" s="64"/>
      <c r="Q157" s="65"/>
      <c r="R157" s="44" t="str">
        <f t="shared" si="55"/>
        <v/>
      </c>
      <c r="S157" s="72" t="str">
        <f t="shared" si="72"/>
        <v>未入力</v>
      </c>
      <c r="T157" s="72" t="str">
        <f t="shared" si="73"/>
        <v>未入力</v>
      </c>
    </row>
    <row r="158" spans="2:20" ht="23.55" hidden="1" customHeight="1" outlineLevel="1" x14ac:dyDescent="0.2">
      <c r="B158" s="16">
        <f t="shared" si="76"/>
        <v>148</v>
      </c>
      <c r="C158" s="52"/>
      <c r="D158" s="52"/>
      <c r="E158" s="53"/>
      <c r="F158" s="52"/>
      <c r="G158" s="55"/>
      <c r="H158" s="56" t="s">
        <v>30</v>
      </c>
      <c r="I158" s="26">
        <f t="shared" si="52"/>
        <v>0</v>
      </c>
      <c r="J158" s="63"/>
      <c r="K158" s="26">
        <f t="shared" si="81"/>
        <v>0</v>
      </c>
      <c r="L158" s="56"/>
      <c r="M158" s="26">
        <f t="shared" si="53"/>
        <v>0</v>
      </c>
      <c r="N158" s="28">
        <f t="shared" si="82"/>
        <v>0</v>
      </c>
      <c r="O158" s="28">
        <f t="shared" si="54"/>
        <v>0</v>
      </c>
      <c r="P158" s="64"/>
      <c r="Q158" s="65"/>
      <c r="R158" s="44" t="str">
        <f t="shared" si="55"/>
        <v/>
      </c>
      <c r="S158" s="72" t="str">
        <f t="shared" si="72"/>
        <v>未入力</v>
      </c>
      <c r="T158" s="72" t="str">
        <f t="shared" si="73"/>
        <v>未入力</v>
      </c>
    </row>
    <row r="159" spans="2:20" ht="23.55" hidden="1" customHeight="1" outlineLevel="1" x14ac:dyDescent="0.2">
      <c r="B159" s="16">
        <f t="shared" si="76"/>
        <v>149</v>
      </c>
      <c r="C159" s="52"/>
      <c r="D159" s="52"/>
      <c r="E159" s="53"/>
      <c r="F159" s="52"/>
      <c r="G159" s="55"/>
      <c r="H159" s="56"/>
      <c r="I159" s="26">
        <f t="shared" si="52"/>
        <v>0</v>
      </c>
      <c r="J159" s="56"/>
      <c r="K159" s="26">
        <f t="shared" si="81"/>
        <v>0</v>
      </c>
      <c r="L159" s="56"/>
      <c r="M159" s="26">
        <f t="shared" si="53"/>
        <v>0</v>
      </c>
      <c r="N159" s="28">
        <f t="shared" si="82"/>
        <v>0</v>
      </c>
      <c r="O159" s="28">
        <f t="shared" si="54"/>
        <v>0</v>
      </c>
      <c r="P159" s="64"/>
      <c r="Q159" s="65"/>
      <c r="R159" s="44" t="str">
        <f t="shared" si="55"/>
        <v/>
      </c>
      <c r="S159" s="72" t="str">
        <f t="shared" si="72"/>
        <v>未入力</v>
      </c>
      <c r="T159" s="72" t="str">
        <f t="shared" si="73"/>
        <v>未入力</v>
      </c>
    </row>
    <row r="160" spans="2:20" ht="23.55" hidden="1" customHeight="1" outlineLevel="1" x14ac:dyDescent="0.2">
      <c r="B160" s="16">
        <f t="shared" si="76"/>
        <v>150</v>
      </c>
      <c r="C160" s="52"/>
      <c r="D160" s="52"/>
      <c r="E160" s="53"/>
      <c r="F160" s="52"/>
      <c r="G160" s="55"/>
      <c r="H160" s="56"/>
      <c r="I160" s="26">
        <f t="shared" ref="I160:I223" si="83">IF(H160="有",0.2,0)</f>
        <v>0</v>
      </c>
      <c r="J160" s="56"/>
      <c r="K160" s="26">
        <f>IF(J160="有",0.6,0)</f>
        <v>0</v>
      </c>
      <c r="L160" s="56"/>
      <c r="M160" s="26">
        <f t="shared" ref="M160:M223" si="84">IF(L160="有",0.2,0)</f>
        <v>0</v>
      </c>
      <c r="N160" s="28">
        <f>I160+K160+M160</f>
        <v>0</v>
      </c>
      <c r="O160" s="28">
        <f t="shared" ref="O160:O223" si="85">F160*N160</f>
        <v>0</v>
      </c>
      <c r="P160" s="64"/>
      <c r="Q160" s="65"/>
      <c r="R160" s="44" t="str">
        <f t="shared" ref="R160:R223" si="86">D160&amp;E160</f>
        <v/>
      </c>
      <c r="S160" s="72" t="str">
        <f t="shared" si="72"/>
        <v>未入力</v>
      </c>
      <c r="T160" s="72" t="str">
        <f t="shared" si="73"/>
        <v>未入力</v>
      </c>
    </row>
    <row r="161" spans="2:20" ht="23.55" hidden="1" customHeight="1" outlineLevel="1" x14ac:dyDescent="0.2">
      <c r="B161" s="16">
        <f t="shared" si="76"/>
        <v>151</v>
      </c>
      <c r="C161" s="52"/>
      <c r="D161" s="52"/>
      <c r="E161" s="53"/>
      <c r="F161" s="52"/>
      <c r="G161" s="55"/>
      <c r="H161" s="56"/>
      <c r="I161" s="26">
        <f t="shared" si="83"/>
        <v>0</v>
      </c>
      <c r="J161" s="56"/>
      <c r="K161" s="26">
        <f t="shared" ref="K161:K164" si="87">IF(J161="有",0.6,0)</f>
        <v>0</v>
      </c>
      <c r="L161" s="56"/>
      <c r="M161" s="26">
        <f t="shared" si="84"/>
        <v>0</v>
      </c>
      <c r="N161" s="28">
        <f t="shared" ref="N161:N164" si="88">I161+K161+M161</f>
        <v>0</v>
      </c>
      <c r="O161" s="28">
        <f t="shared" si="85"/>
        <v>0</v>
      </c>
      <c r="P161" s="64"/>
      <c r="Q161" s="65"/>
      <c r="R161" s="44" t="str">
        <f t="shared" si="86"/>
        <v/>
      </c>
      <c r="S161" s="72" t="str">
        <f t="shared" si="72"/>
        <v>未入力</v>
      </c>
      <c r="T161" s="72" t="str">
        <f t="shared" si="73"/>
        <v>未入力</v>
      </c>
    </row>
    <row r="162" spans="2:20" ht="23.55" hidden="1" customHeight="1" outlineLevel="1" x14ac:dyDescent="0.2">
      <c r="B162" s="16">
        <f t="shared" si="76"/>
        <v>152</v>
      </c>
      <c r="C162" s="52"/>
      <c r="D162" s="52"/>
      <c r="E162" s="53"/>
      <c r="F162" s="52"/>
      <c r="G162" s="55"/>
      <c r="H162" s="56" t="s">
        <v>30</v>
      </c>
      <c r="I162" s="26">
        <f t="shared" si="83"/>
        <v>0</v>
      </c>
      <c r="J162" s="56"/>
      <c r="K162" s="26">
        <f t="shared" si="87"/>
        <v>0</v>
      </c>
      <c r="L162" s="56"/>
      <c r="M162" s="26">
        <f t="shared" si="84"/>
        <v>0</v>
      </c>
      <c r="N162" s="28">
        <f t="shared" si="88"/>
        <v>0</v>
      </c>
      <c r="O162" s="28">
        <f t="shared" si="85"/>
        <v>0</v>
      </c>
      <c r="P162" s="64"/>
      <c r="Q162" s="65"/>
      <c r="R162" s="44" t="str">
        <f t="shared" si="86"/>
        <v/>
      </c>
      <c r="S162" s="72" t="str">
        <f t="shared" si="72"/>
        <v>未入力</v>
      </c>
      <c r="T162" s="72" t="str">
        <f t="shared" si="73"/>
        <v>未入力</v>
      </c>
    </row>
    <row r="163" spans="2:20" ht="23.55" hidden="1" customHeight="1" outlineLevel="1" x14ac:dyDescent="0.2">
      <c r="B163" s="16">
        <f t="shared" si="76"/>
        <v>153</v>
      </c>
      <c r="C163" s="52"/>
      <c r="D163" s="52"/>
      <c r="E163" s="53"/>
      <c r="F163" s="52"/>
      <c r="G163" s="55"/>
      <c r="H163" s="56" t="s">
        <v>30</v>
      </c>
      <c r="I163" s="26">
        <f t="shared" si="83"/>
        <v>0</v>
      </c>
      <c r="J163" s="63"/>
      <c r="K163" s="26">
        <f t="shared" si="87"/>
        <v>0</v>
      </c>
      <c r="L163" s="56"/>
      <c r="M163" s="26">
        <f t="shared" si="84"/>
        <v>0</v>
      </c>
      <c r="N163" s="28">
        <f t="shared" si="88"/>
        <v>0</v>
      </c>
      <c r="O163" s="28">
        <f t="shared" si="85"/>
        <v>0</v>
      </c>
      <c r="P163" s="64"/>
      <c r="Q163" s="65"/>
      <c r="R163" s="44" t="str">
        <f t="shared" si="86"/>
        <v/>
      </c>
      <c r="S163" s="72" t="str">
        <f t="shared" si="72"/>
        <v>未入力</v>
      </c>
      <c r="T163" s="72" t="str">
        <f t="shared" si="73"/>
        <v>未入力</v>
      </c>
    </row>
    <row r="164" spans="2:20" ht="23.55" hidden="1" customHeight="1" outlineLevel="1" x14ac:dyDescent="0.2">
      <c r="B164" s="16">
        <f t="shared" si="76"/>
        <v>154</v>
      </c>
      <c r="C164" s="52"/>
      <c r="D164" s="52"/>
      <c r="E164" s="53"/>
      <c r="F164" s="52"/>
      <c r="G164" s="55"/>
      <c r="H164" s="56"/>
      <c r="I164" s="26">
        <f t="shared" si="83"/>
        <v>0</v>
      </c>
      <c r="J164" s="56"/>
      <c r="K164" s="26">
        <f t="shared" si="87"/>
        <v>0</v>
      </c>
      <c r="L164" s="56"/>
      <c r="M164" s="26">
        <f t="shared" si="84"/>
        <v>0</v>
      </c>
      <c r="N164" s="28">
        <f t="shared" si="88"/>
        <v>0</v>
      </c>
      <c r="O164" s="28">
        <f t="shared" si="85"/>
        <v>0</v>
      </c>
      <c r="P164" s="64"/>
      <c r="Q164" s="65"/>
      <c r="R164" s="44" t="str">
        <f t="shared" si="86"/>
        <v/>
      </c>
      <c r="S164" s="72" t="str">
        <f t="shared" si="72"/>
        <v>未入力</v>
      </c>
      <c r="T164" s="72" t="str">
        <f t="shared" si="73"/>
        <v>未入力</v>
      </c>
    </row>
    <row r="165" spans="2:20" ht="23.55" hidden="1" customHeight="1" outlineLevel="1" x14ac:dyDescent="0.2">
      <c r="B165" s="16">
        <f t="shared" si="76"/>
        <v>155</v>
      </c>
      <c r="C165" s="52"/>
      <c r="D165" s="52"/>
      <c r="E165" s="53"/>
      <c r="F165" s="52"/>
      <c r="G165" s="55"/>
      <c r="H165" s="56"/>
      <c r="I165" s="26">
        <f t="shared" si="83"/>
        <v>0</v>
      </c>
      <c r="J165" s="56"/>
      <c r="K165" s="26">
        <f>IF(J165="有",0.6,0)</f>
        <v>0</v>
      </c>
      <c r="L165" s="56"/>
      <c r="M165" s="26">
        <f t="shared" si="84"/>
        <v>0</v>
      </c>
      <c r="N165" s="28">
        <f>I165+K165+M165</f>
        <v>0</v>
      </c>
      <c r="O165" s="28">
        <f t="shared" si="85"/>
        <v>0</v>
      </c>
      <c r="P165" s="64"/>
      <c r="Q165" s="65"/>
      <c r="R165" s="44" t="str">
        <f t="shared" si="86"/>
        <v/>
      </c>
      <c r="S165" s="72" t="str">
        <f t="shared" si="72"/>
        <v>未入力</v>
      </c>
      <c r="T165" s="72" t="str">
        <f t="shared" si="73"/>
        <v>未入力</v>
      </c>
    </row>
    <row r="166" spans="2:20" ht="23.55" hidden="1" customHeight="1" outlineLevel="1" x14ac:dyDescent="0.2">
      <c r="B166" s="16">
        <f t="shared" si="76"/>
        <v>156</v>
      </c>
      <c r="C166" s="52"/>
      <c r="D166" s="52"/>
      <c r="E166" s="53"/>
      <c r="F166" s="52"/>
      <c r="G166" s="55"/>
      <c r="H166" s="56"/>
      <c r="I166" s="26">
        <f t="shared" si="83"/>
        <v>0</v>
      </c>
      <c r="J166" s="56"/>
      <c r="K166" s="26">
        <f t="shared" ref="K166:K169" si="89">IF(J166="有",0.6,0)</f>
        <v>0</v>
      </c>
      <c r="L166" s="56"/>
      <c r="M166" s="26">
        <f t="shared" si="84"/>
        <v>0</v>
      </c>
      <c r="N166" s="28">
        <f t="shared" ref="N166:N169" si="90">I166+K166+M166</f>
        <v>0</v>
      </c>
      <c r="O166" s="28">
        <f t="shared" si="85"/>
        <v>0</v>
      </c>
      <c r="P166" s="64"/>
      <c r="Q166" s="65"/>
      <c r="R166" s="44" t="str">
        <f t="shared" si="86"/>
        <v/>
      </c>
      <c r="S166" s="72" t="str">
        <f t="shared" si="72"/>
        <v>未入力</v>
      </c>
      <c r="T166" s="72" t="str">
        <f t="shared" si="73"/>
        <v>未入力</v>
      </c>
    </row>
    <row r="167" spans="2:20" ht="23.55" hidden="1" customHeight="1" outlineLevel="1" x14ac:dyDescent="0.2">
      <c r="B167" s="16">
        <f t="shared" si="76"/>
        <v>157</v>
      </c>
      <c r="C167" s="52"/>
      <c r="D167" s="52"/>
      <c r="E167" s="53"/>
      <c r="F167" s="52"/>
      <c r="G167" s="55"/>
      <c r="H167" s="56" t="s">
        <v>30</v>
      </c>
      <c r="I167" s="26">
        <f t="shared" si="83"/>
        <v>0</v>
      </c>
      <c r="J167" s="56"/>
      <c r="K167" s="26">
        <f t="shared" si="89"/>
        <v>0</v>
      </c>
      <c r="L167" s="56"/>
      <c r="M167" s="26">
        <f t="shared" si="84"/>
        <v>0</v>
      </c>
      <c r="N167" s="28">
        <f t="shared" si="90"/>
        <v>0</v>
      </c>
      <c r="O167" s="28">
        <f t="shared" si="85"/>
        <v>0</v>
      </c>
      <c r="P167" s="64"/>
      <c r="Q167" s="65"/>
      <c r="R167" s="44" t="str">
        <f t="shared" si="86"/>
        <v/>
      </c>
      <c r="S167" s="72" t="str">
        <f t="shared" si="72"/>
        <v>未入力</v>
      </c>
      <c r="T167" s="72" t="str">
        <f t="shared" si="73"/>
        <v>未入力</v>
      </c>
    </row>
    <row r="168" spans="2:20" ht="23.55" hidden="1" customHeight="1" outlineLevel="1" x14ac:dyDescent="0.2">
      <c r="B168" s="16">
        <f t="shared" si="76"/>
        <v>158</v>
      </c>
      <c r="C168" s="52"/>
      <c r="D168" s="52"/>
      <c r="E168" s="53"/>
      <c r="F168" s="52"/>
      <c r="G168" s="55"/>
      <c r="H168" s="56" t="s">
        <v>30</v>
      </c>
      <c r="I168" s="26">
        <f t="shared" si="83"/>
        <v>0</v>
      </c>
      <c r="J168" s="63"/>
      <c r="K168" s="26">
        <f t="shared" si="89"/>
        <v>0</v>
      </c>
      <c r="L168" s="56"/>
      <c r="M168" s="26">
        <f t="shared" si="84"/>
        <v>0</v>
      </c>
      <c r="N168" s="28">
        <f t="shared" si="90"/>
        <v>0</v>
      </c>
      <c r="O168" s="28">
        <f t="shared" si="85"/>
        <v>0</v>
      </c>
      <c r="P168" s="64"/>
      <c r="Q168" s="65"/>
      <c r="R168" s="44" t="str">
        <f t="shared" si="86"/>
        <v/>
      </c>
      <c r="S168" s="72" t="str">
        <f t="shared" si="72"/>
        <v>未入力</v>
      </c>
      <c r="T168" s="72" t="str">
        <f t="shared" si="73"/>
        <v>未入力</v>
      </c>
    </row>
    <row r="169" spans="2:20" ht="23.55" hidden="1" customHeight="1" outlineLevel="1" x14ac:dyDescent="0.2">
      <c r="B169" s="16">
        <f t="shared" si="76"/>
        <v>159</v>
      </c>
      <c r="C169" s="52"/>
      <c r="D169" s="52"/>
      <c r="E169" s="53"/>
      <c r="F169" s="52"/>
      <c r="G169" s="55"/>
      <c r="H169" s="56"/>
      <c r="I169" s="26">
        <f t="shared" si="83"/>
        <v>0</v>
      </c>
      <c r="J169" s="56"/>
      <c r="K169" s="26">
        <f t="shared" si="89"/>
        <v>0</v>
      </c>
      <c r="L169" s="56"/>
      <c r="M169" s="26">
        <f t="shared" si="84"/>
        <v>0</v>
      </c>
      <c r="N169" s="28">
        <f t="shared" si="90"/>
        <v>0</v>
      </c>
      <c r="O169" s="28">
        <f t="shared" si="85"/>
        <v>0</v>
      </c>
      <c r="P169" s="64"/>
      <c r="Q169" s="65"/>
      <c r="R169" s="44" t="str">
        <f t="shared" si="86"/>
        <v/>
      </c>
      <c r="S169" s="72" t="str">
        <f t="shared" si="72"/>
        <v>未入力</v>
      </c>
      <c r="T169" s="72" t="str">
        <f t="shared" si="73"/>
        <v>未入力</v>
      </c>
    </row>
    <row r="170" spans="2:20" ht="23.55" hidden="1" customHeight="1" outlineLevel="1" x14ac:dyDescent="0.2">
      <c r="B170" s="16">
        <f t="shared" si="76"/>
        <v>160</v>
      </c>
      <c r="C170" s="52"/>
      <c r="D170" s="52"/>
      <c r="E170" s="53"/>
      <c r="F170" s="52"/>
      <c r="G170" s="55"/>
      <c r="H170" s="56"/>
      <c r="I170" s="26">
        <f t="shared" si="83"/>
        <v>0</v>
      </c>
      <c r="J170" s="56"/>
      <c r="K170" s="26">
        <f>IF(J170="有",0.6,0)</f>
        <v>0</v>
      </c>
      <c r="L170" s="56"/>
      <c r="M170" s="26">
        <f t="shared" si="84"/>
        <v>0</v>
      </c>
      <c r="N170" s="28">
        <f>I170+K170+M170</f>
        <v>0</v>
      </c>
      <c r="O170" s="28">
        <f t="shared" si="85"/>
        <v>0</v>
      </c>
      <c r="P170" s="64"/>
      <c r="Q170" s="65"/>
      <c r="R170" s="44" t="str">
        <f t="shared" si="86"/>
        <v/>
      </c>
      <c r="S170" s="72" t="str">
        <f t="shared" si="72"/>
        <v>未入力</v>
      </c>
      <c r="T170" s="72" t="str">
        <f t="shared" si="73"/>
        <v>未入力</v>
      </c>
    </row>
    <row r="171" spans="2:20" ht="23.55" hidden="1" customHeight="1" outlineLevel="1" x14ac:dyDescent="0.2">
      <c r="B171" s="16">
        <f t="shared" si="76"/>
        <v>161</v>
      </c>
      <c r="C171" s="52"/>
      <c r="D171" s="52"/>
      <c r="E171" s="53"/>
      <c r="F171" s="52"/>
      <c r="G171" s="55"/>
      <c r="H171" s="56"/>
      <c r="I171" s="26">
        <f t="shared" si="83"/>
        <v>0</v>
      </c>
      <c r="J171" s="56"/>
      <c r="K171" s="26">
        <f t="shared" ref="K171:K174" si="91">IF(J171="有",0.6,0)</f>
        <v>0</v>
      </c>
      <c r="L171" s="56"/>
      <c r="M171" s="26">
        <f t="shared" si="84"/>
        <v>0</v>
      </c>
      <c r="N171" s="28">
        <f t="shared" ref="N171:N174" si="92">I171+K171+M171</f>
        <v>0</v>
      </c>
      <c r="O171" s="28">
        <f t="shared" si="85"/>
        <v>0</v>
      </c>
      <c r="P171" s="64"/>
      <c r="Q171" s="65"/>
      <c r="R171" s="44" t="str">
        <f t="shared" si="86"/>
        <v/>
      </c>
      <c r="S171" s="72" t="str">
        <f t="shared" si="72"/>
        <v>未入力</v>
      </c>
      <c r="T171" s="72" t="str">
        <f t="shared" si="73"/>
        <v>未入力</v>
      </c>
    </row>
    <row r="172" spans="2:20" ht="23.55" hidden="1" customHeight="1" outlineLevel="1" x14ac:dyDescent="0.2">
      <c r="B172" s="16">
        <f t="shared" si="76"/>
        <v>162</v>
      </c>
      <c r="C172" s="52"/>
      <c r="D172" s="52"/>
      <c r="E172" s="53"/>
      <c r="F172" s="52"/>
      <c r="G172" s="55"/>
      <c r="H172" s="56" t="s">
        <v>30</v>
      </c>
      <c r="I172" s="26">
        <f t="shared" si="83"/>
        <v>0</v>
      </c>
      <c r="J172" s="56"/>
      <c r="K172" s="26">
        <f t="shared" si="91"/>
        <v>0</v>
      </c>
      <c r="L172" s="56"/>
      <c r="M172" s="26">
        <f t="shared" si="84"/>
        <v>0</v>
      </c>
      <c r="N172" s="28">
        <f t="shared" si="92"/>
        <v>0</v>
      </c>
      <c r="O172" s="28">
        <f t="shared" si="85"/>
        <v>0</v>
      </c>
      <c r="P172" s="64"/>
      <c r="Q172" s="65"/>
      <c r="R172" s="44" t="str">
        <f t="shared" si="86"/>
        <v/>
      </c>
      <c r="S172" s="72" t="str">
        <f t="shared" si="72"/>
        <v>未入力</v>
      </c>
      <c r="T172" s="72" t="str">
        <f t="shared" si="73"/>
        <v>未入力</v>
      </c>
    </row>
    <row r="173" spans="2:20" ht="23.55" hidden="1" customHeight="1" outlineLevel="1" x14ac:dyDescent="0.2">
      <c r="B173" s="16">
        <f t="shared" si="76"/>
        <v>163</v>
      </c>
      <c r="C173" s="52"/>
      <c r="D173" s="52"/>
      <c r="E173" s="53"/>
      <c r="F173" s="52"/>
      <c r="G173" s="55"/>
      <c r="H173" s="56" t="s">
        <v>30</v>
      </c>
      <c r="I173" s="26">
        <f t="shared" si="83"/>
        <v>0</v>
      </c>
      <c r="J173" s="63"/>
      <c r="K173" s="26">
        <f t="shared" si="91"/>
        <v>0</v>
      </c>
      <c r="L173" s="56"/>
      <c r="M173" s="26">
        <f t="shared" si="84"/>
        <v>0</v>
      </c>
      <c r="N173" s="28">
        <f t="shared" si="92"/>
        <v>0</v>
      </c>
      <c r="O173" s="28">
        <f t="shared" si="85"/>
        <v>0</v>
      </c>
      <c r="P173" s="64"/>
      <c r="Q173" s="65"/>
      <c r="R173" s="44" t="str">
        <f t="shared" si="86"/>
        <v/>
      </c>
      <c r="S173" s="72" t="str">
        <f t="shared" si="72"/>
        <v>未入力</v>
      </c>
      <c r="T173" s="72" t="str">
        <f t="shared" si="73"/>
        <v>未入力</v>
      </c>
    </row>
    <row r="174" spans="2:20" ht="23.55" hidden="1" customHeight="1" outlineLevel="1" x14ac:dyDescent="0.2">
      <c r="B174" s="16">
        <f t="shared" si="76"/>
        <v>164</v>
      </c>
      <c r="C174" s="52"/>
      <c r="D174" s="52"/>
      <c r="E174" s="53"/>
      <c r="F174" s="52"/>
      <c r="G174" s="55"/>
      <c r="H174" s="56"/>
      <c r="I174" s="26">
        <f t="shared" si="83"/>
        <v>0</v>
      </c>
      <c r="J174" s="56"/>
      <c r="K174" s="26">
        <f t="shared" si="91"/>
        <v>0</v>
      </c>
      <c r="L174" s="56"/>
      <c r="M174" s="26">
        <f t="shared" si="84"/>
        <v>0</v>
      </c>
      <c r="N174" s="28">
        <f t="shared" si="92"/>
        <v>0</v>
      </c>
      <c r="O174" s="28">
        <f t="shared" si="85"/>
        <v>0</v>
      </c>
      <c r="P174" s="64"/>
      <c r="Q174" s="65"/>
      <c r="R174" s="44" t="str">
        <f t="shared" si="86"/>
        <v/>
      </c>
      <c r="S174" s="72" t="str">
        <f t="shared" si="72"/>
        <v>未入力</v>
      </c>
      <c r="T174" s="72" t="str">
        <f t="shared" si="73"/>
        <v>未入力</v>
      </c>
    </row>
    <row r="175" spans="2:20" ht="23.55" hidden="1" customHeight="1" outlineLevel="1" x14ac:dyDescent="0.2">
      <c r="B175" s="16">
        <f t="shared" si="76"/>
        <v>165</v>
      </c>
      <c r="C175" s="52"/>
      <c r="D175" s="52"/>
      <c r="E175" s="53"/>
      <c r="F175" s="52"/>
      <c r="G175" s="55"/>
      <c r="H175" s="56"/>
      <c r="I175" s="26">
        <f t="shared" si="83"/>
        <v>0</v>
      </c>
      <c r="J175" s="56"/>
      <c r="K175" s="26">
        <f>IF(J175="有",0.6,0)</f>
        <v>0</v>
      </c>
      <c r="L175" s="56"/>
      <c r="M175" s="26">
        <f t="shared" si="84"/>
        <v>0</v>
      </c>
      <c r="N175" s="28">
        <f>I175+K175+M175</f>
        <v>0</v>
      </c>
      <c r="O175" s="28">
        <f t="shared" si="85"/>
        <v>0</v>
      </c>
      <c r="P175" s="64"/>
      <c r="Q175" s="65"/>
      <c r="R175" s="44" t="str">
        <f t="shared" si="86"/>
        <v/>
      </c>
      <c r="S175" s="72" t="str">
        <f t="shared" si="72"/>
        <v>未入力</v>
      </c>
      <c r="T175" s="72" t="str">
        <f t="shared" si="73"/>
        <v>未入力</v>
      </c>
    </row>
    <row r="176" spans="2:20" ht="23.55" hidden="1" customHeight="1" outlineLevel="1" x14ac:dyDescent="0.2">
      <c r="B176" s="16">
        <f t="shared" si="76"/>
        <v>166</v>
      </c>
      <c r="C176" s="52"/>
      <c r="D176" s="52"/>
      <c r="E176" s="53"/>
      <c r="F176" s="52"/>
      <c r="G176" s="55"/>
      <c r="H176" s="56"/>
      <c r="I176" s="26">
        <f t="shared" si="83"/>
        <v>0</v>
      </c>
      <c r="J176" s="56"/>
      <c r="K176" s="26">
        <f t="shared" ref="K176:K179" si="93">IF(J176="有",0.6,0)</f>
        <v>0</v>
      </c>
      <c r="L176" s="56"/>
      <c r="M176" s="26">
        <f t="shared" si="84"/>
        <v>0</v>
      </c>
      <c r="N176" s="28">
        <f t="shared" ref="N176:N179" si="94">I176+K176+M176</f>
        <v>0</v>
      </c>
      <c r="O176" s="28">
        <f t="shared" si="85"/>
        <v>0</v>
      </c>
      <c r="P176" s="64"/>
      <c r="Q176" s="65"/>
      <c r="R176" s="44" t="str">
        <f t="shared" si="86"/>
        <v/>
      </c>
      <c r="S176" s="72" t="str">
        <f t="shared" si="72"/>
        <v>未入力</v>
      </c>
      <c r="T176" s="72" t="str">
        <f t="shared" si="73"/>
        <v>未入力</v>
      </c>
    </row>
    <row r="177" spans="2:20" ht="23.55" hidden="1" customHeight="1" outlineLevel="1" x14ac:dyDescent="0.2">
      <c r="B177" s="16">
        <f t="shared" si="76"/>
        <v>167</v>
      </c>
      <c r="C177" s="52"/>
      <c r="D177" s="52"/>
      <c r="E177" s="53"/>
      <c r="F177" s="52"/>
      <c r="G177" s="55"/>
      <c r="H177" s="56" t="s">
        <v>30</v>
      </c>
      <c r="I177" s="26">
        <f t="shared" si="83"/>
        <v>0</v>
      </c>
      <c r="J177" s="56"/>
      <c r="K177" s="26">
        <f t="shared" si="93"/>
        <v>0</v>
      </c>
      <c r="L177" s="56"/>
      <c r="M177" s="26">
        <f t="shared" si="84"/>
        <v>0</v>
      </c>
      <c r="N177" s="28">
        <f t="shared" si="94"/>
        <v>0</v>
      </c>
      <c r="O177" s="28">
        <f t="shared" si="85"/>
        <v>0</v>
      </c>
      <c r="P177" s="64"/>
      <c r="Q177" s="65"/>
      <c r="R177" s="44" t="str">
        <f t="shared" si="86"/>
        <v/>
      </c>
      <c r="S177" s="72" t="str">
        <f t="shared" si="72"/>
        <v>未入力</v>
      </c>
      <c r="T177" s="72" t="str">
        <f t="shared" si="73"/>
        <v>未入力</v>
      </c>
    </row>
    <row r="178" spans="2:20" ht="23.55" hidden="1" customHeight="1" outlineLevel="1" x14ac:dyDescent="0.2">
      <c r="B178" s="16">
        <f t="shared" si="76"/>
        <v>168</v>
      </c>
      <c r="C178" s="52"/>
      <c r="D178" s="52"/>
      <c r="E178" s="53"/>
      <c r="F178" s="52"/>
      <c r="G178" s="55"/>
      <c r="H178" s="56" t="s">
        <v>30</v>
      </c>
      <c r="I178" s="26">
        <f t="shared" si="83"/>
        <v>0</v>
      </c>
      <c r="J178" s="63"/>
      <c r="K178" s="26">
        <f t="shared" si="93"/>
        <v>0</v>
      </c>
      <c r="L178" s="56"/>
      <c r="M178" s="26">
        <f t="shared" si="84"/>
        <v>0</v>
      </c>
      <c r="N178" s="28">
        <f t="shared" si="94"/>
        <v>0</v>
      </c>
      <c r="O178" s="28">
        <f t="shared" si="85"/>
        <v>0</v>
      </c>
      <c r="P178" s="64"/>
      <c r="Q178" s="65"/>
      <c r="R178" s="44" t="str">
        <f t="shared" si="86"/>
        <v/>
      </c>
      <c r="S178" s="72" t="str">
        <f t="shared" si="72"/>
        <v>未入力</v>
      </c>
      <c r="T178" s="72" t="str">
        <f t="shared" si="73"/>
        <v>未入力</v>
      </c>
    </row>
    <row r="179" spans="2:20" ht="23.55" hidden="1" customHeight="1" outlineLevel="1" x14ac:dyDescent="0.2">
      <c r="B179" s="16">
        <f t="shared" si="76"/>
        <v>169</v>
      </c>
      <c r="C179" s="52"/>
      <c r="D179" s="52"/>
      <c r="E179" s="53"/>
      <c r="F179" s="52"/>
      <c r="G179" s="55"/>
      <c r="H179" s="56"/>
      <c r="I179" s="26">
        <f t="shared" si="83"/>
        <v>0</v>
      </c>
      <c r="J179" s="56"/>
      <c r="K179" s="26">
        <f t="shared" si="93"/>
        <v>0</v>
      </c>
      <c r="L179" s="56"/>
      <c r="M179" s="26">
        <f t="shared" si="84"/>
        <v>0</v>
      </c>
      <c r="N179" s="28">
        <f t="shared" si="94"/>
        <v>0</v>
      </c>
      <c r="O179" s="28">
        <f t="shared" si="85"/>
        <v>0</v>
      </c>
      <c r="P179" s="64"/>
      <c r="Q179" s="65"/>
      <c r="R179" s="44" t="str">
        <f t="shared" si="86"/>
        <v/>
      </c>
      <c r="S179" s="72" t="str">
        <f t="shared" si="72"/>
        <v>未入力</v>
      </c>
      <c r="T179" s="72" t="str">
        <f t="shared" si="73"/>
        <v>未入力</v>
      </c>
    </row>
    <row r="180" spans="2:20" ht="23.55" hidden="1" customHeight="1" outlineLevel="1" x14ac:dyDescent="0.2">
      <c r="B180" s="16">
        <f t="shared" si="76"/>
        <v>170</v>
      </c>
      <c r="C180" s="52"/>
      <c r="D180" s="52"/>
      <c r="E180" s="53"/>
      <c r="F180" s="52"/>
      <c r="G180" s="55"/>
      <c r="H180" s="56"/>
      <c r="I180" s="26">
        <f t="shared" si="83"/>
        <v>0</v>
      </c>
      <c r="J180" s="56"/>
      <c r="K180" s="26">
        <f>IF(J180="有",0.6,0)</f>
        <v>0</v>
      </c>
      <c r="L180" s="56"/>
      <c r="M180" s="26">
        <f t="shared" si="84"/>
        <v>0</v>
      </c>
      <c r="N180" s="28">
        <f>I180+K180+M180</f>
        <v>0</v>
      </c>
      <c r="O180" s="28">
        <f t="shared" si="85"/>
        <v>0</v>
      </c>
      <c r="P180" s="64"/>
      <c r="Q180" s="65"/>
      <c r="R180" s="44" t="str">
        <f t="shared" si="86"/>
        <v/>
      </c>
      <c r="S180" s="72" t="str">
        <f t="shared" si="72"/>
        <v>未入力</v>
      </c>
      <c r="T180" s="72" t="str">
        <f t="shared" si="73"/>
        <v>未入力</v>
      </c>
    </row>
    <row r="181" spans="2:20" ht="23.55" hidden="1" customHeight="1" outlineLevel="1" x14ac:dyDescent="0.2">
      <c r="B181" s="16">
        <f t="shared" si="76"/>
        <v>171</v>
      </c>
      <c r="C181" s="52"/>
      <c r="D181" s="52"/>
      <c r="E181" s="53"/>
      <c r="F181" s="52"/>
      <c r="G181" s="55"/>
      <c r="H181" s="56"/>
      <c r="I181" s="26">
        <f t="shared" si="83"/>
        <v>0</v>
      </c>
      <c r="J181" s="56"/>
      <c r="K181" s="26">
        <f t="shared" ref="K181:K184" si="95">IF(J181="有",0.6,0)</f>
        <v>0</v>
      </c>
      <c r="L181" s="56"/>
      <c r="M181" s="26">
        <f t="shared" si="84"/>
        <v>0</v>
      </c>
      <c r="N181" s="28">
        <f t="shared" ref="N181:N184" si="96">I181+K181+M181</f>
        <v>0</v>
      </c>
      <c r="O181" s="28">
        <f t="shared" si="85"/>
        <v>0</v>
      </c>
      <c r="P181" s="64"/>
      <c r="Q181" s="65"/>
      <c r="R181" s="44" t="str">
        <f t="shared" si="86"/>
        <v/>
      </c>
      <c r="S181" s="72" t="str">
        <f t="shared" si="72"/>
        <v>未入力</v>
      </c>
      <c r="T181" s="72" t="str">
        <f t="shared" si="73"/>
        <v>未入力</v>
      </c>
    </row>
    <row r="182" spans="2:20" ht="23.55" hidden="1" customHeight="1" outlineLevel="1" x14ac:dyDescent="0.2">
      <c r="B182" s="16">
        <f t="shared" si="76"/>
        <v>172</v>
      </c>
      <c r="C182" s="52"/>
      <c r="D182" s="52"/>
      <c r="E182" s="53"/>
      <c r="F182" s="52"/>
      <c r="G182" s="55"/>
      <c r="H182" s="56" t="s">
        <v>30</v>
      </c>
      <c r="I182" s="26">
        <f t="shared" si="83"/>
        <v>0</v>
      </c>
      <c r="J182" s="56"/>
      <c r="K182" s="26">
        <f t="shared" si="95"/>
        <v>0</v>
      </c>
      <c r="L182" s="56"/>
      <c r="M182" s="26">
        <f t="shared" si="84"/>
        <v>0</v>
      </c>
      <c r="N182" s="28">
        <f t="shared" si="96"/>
        <v>0</v>
      </c>
      <c r="O182" s="28">
        <f t="shared" si="85"/>
        <v>0</v>
      </c>
      <c r="P182" s="64"/>
      <c r="Q182" s="65"/>
      <c r="R182" s="44" t="str">
        <f t="shared" si="86"/>
        <v/>
      </c>
      <c r="S182" s="72" t="str">
        <f t="shared" si="72"/>
        <v>未入力</v>
      </c>
      <c r="T182" s="72" t="str">
        <f t="shared" si="73"/>
        <v>未入力</v>
      </c>
    </row>
    <row r="183" spans="2:20" ht="23.55" hidden="1" customHeight="1" outlineLevel="1" x14ac:dyDescent="0.2">
      <c r="B183" s="16">
        <f t="shared" si="76"/>
        <v>173</v>
      </c>
      <c r="C183" s="52"/>
      <c r="D183" s="52"/>
      <c r="E183" s="53"/>
      <c r="F183" s="52"/>
      <c r="G183" s="55"/>
      <c r="H183" s="56" t="s">
        <v>30</v>
      </c>
      <c r="I183" s="26">
        <f t="shared" si="83"/>
        <v>0</v>
      </c>
      <c r="J183" s="63"/>
      <c r="K183" s="26">
        <f t="shared" si="95"/>
        <v>0</v>
      </c>
      <c r="L183" s="56"/>
      <c r="M183" s="26">
        <f t="shared" si="84"/>
        <v>0</v>
      </c>
      <c r="N183" s="28">
        <f t="shared" si="96"/>
        <v>0</v>
      </c>
      <c r="O183" s="28">
        <f t="shared" si="85"/>
        <v>0</v>
      </c>
      <c r="P183" s="64"/>
      <c r="Q183" s="65"/>
      <c r="R183" s="44" t="str">
        <f t="shared" si="86"/>
        <v/>
      </c>
      <c r="S183" s="72" t="str">
        <f t="shared" si="72"/>
        <v>未入力</v>
      </c>
      <c r="T183" s="72" t="str">
        <f t="shared" si="73"/>
        <v>未入力</v>
      </c>
    </row>
    <row r="184" spans="2:20" ht="23.55" hidden="1" customHeight="1" outlineLevel="1" x14ac:dyDescent="0.2">
      <c r="B184" s="16">
        <f t="shared" si="76"/>
        <v>174</v>
      </c>
      <c r="C184" s="52"/>
      <c r="D184" s="52"/>
      <c r="E184" s="53"/>
      <c r="F184" s="52"/>
      <c r="G184" s="55"/>
      <c r="H184" s="56"/>
      <c r="I184" s="26">
        <f t="shared" si="83"/>
        <v>0</v>
      </c>
      <c r="J184" s="56"/>
      <c r="K184" s="26">
        <f t="shared" si="95"/>
        <v>0</v>
      </c>
      <c r="L184" s="56"/>
      <c r="M184" s="26">
        <f t="shared" si="84"/>
        <v>0</v>
      </c>
      <c r="N184" s="28">
        <f t="shared" si="96"/>
        <v>0</v>
      </c>
      <c r="O184" s="28">
        <f t="shared" si="85"/>
        <v>0</v>
      </c>
      <c r="P184" s="64"/>
      <c r="Q184" s="65"/>
      <c r="R184" s="44" t="str">
        <f t="shared" si="86"/>
        <v/>
      </c>
      <c r="S184" s="72" t="str">
        <f t="shared" si="72"/>
        <v>未入力</v>
      </c>
      <c r="T184" s="72" t="str">
        <f t="shared" si="73"/>
        <v>未入力</v>
      </c>
    </row>
    <row r="185" spans="2:20" ht="23.55" hidden="1" customHeight="1" outlineLevel="1" x14ac:dyDescent="0.2">
      <c r="B185" s="16">
        <f t="shared" si="76"/>
        <v>175</v>
      </c>
      <c r="C185" s="52"/>
      <c r="D185" s="52"/>
      <c r="E185" s="53"/>
      <c r="F185" s="52"/>
      <c r="G185" s="55"/>
      <c r="H185" s="56"/>
      <c r="I185" s="26">
        <f t="shared" si="83"/>
        <v>0</v>
      </c>
      <c r="J185" s="56"/>
      <c r="K185" s="26">
        <f>IF(J185="有",0.6,0)</f>
        <v>0</v>
      </c>
      <c r="L185" s="56"/>
      <c r="M185" s="26">
        <f t="shared" si="84"/>
        <v>0</v>
      </c>
      <c r="N185" s="28">
        <f>I185+K185+M185</f>
        <v>0</v>
      </c>
      <c r="O185" s="28">
        <f t="shared" si="85"/>
        <v>0</v>
      </c>
      <c r="P185" s="64"/>
      <c r="Q185" s="65"/>
      <c r="R185" s="44" t="str">
        <f t="shared" si="86"/>
        <v/>
      </c>
      <c r="S185" s="72" t="str">
        <f t="shared" si="72"/>
        <v>未入力</v>
      </c>
      <c r="T185" s="72" t="str">
        <f t="shared" si="73"/>
        <v>未入力</v>
      </c>
    </row>
    <row r="186" spans="2:20" ht="23.55" hidden="1" customHeight="1" outlineLevel="1" x14ac:dyDescent="0.2">
      <c r="B186" s="16">
        <f t="shared" si="76"/>
        <v>176</v>
      </c>
      <c r="C186" s="52"/>
      <c r="D186" s="52"/>
      <c r="E186" s="53"/>
      <c r="F186" s="52"/>
      <c r="G186" s="55"/>
      <c r="H186" s="56"/>
      <c r="I186" s="26">
        <f t="shared" si="83"/>
        <v>0</v>
      </c>
      <c r="J186" s="56"/>
      <c r="K186" s="26">
        <f t="shared" ref="K186:K189" si="97">IF(J186="有",0.6,0)</f>
        <v>0</v>
      </c>
      <c r="L186" s="56"/>
      <c r="M186" s="26">
        <f t="shared" si="84"/>
        <v>0</v>
      </c>
      <c r="N186" s="28">
        <f t="shared" ref="N186:N189" si="98">I186+K186+M186</f>
        <v>0</v>
      </c>
      <c r="O186" s="28">
        <f t="shared" si="85"/>
        <v>0</v>
      </c>
      <c r="P186" s="64"/>
      <c r="Q186" s="65"/>
      <c r="R186" s="44" t="str">
        <f t="shared" si="86"/>
        <v/>
      </c>
      <c r="S186" s="72" t="str">
        <f t="shared" si="72"/>
        <v>未入力</v>
      </c>
      <c r="T186" s="72" t="str">
        <f t="shared" si="73"/>
        <v>未入力</v>
      </c>
    </row>
    <row r="187" spans="2:20" ht="23.55" hidden="1" customHeight="1" outlineLevel="1" x14ac:dyDescent="0.2">
      <c r="B187" s="16">
        <f t="shared" si="76"/>
        <v>177</v>
      </c>
      <c r="C187" s="52"/>
      <c r="D187" s="52"/>
      <c r="E187" s="53"/>
      <c r="F187" s="52"/>
      <c r="G187" s="55"/>
      <c r="H187" s="56" t="s">
        <v>30</v>
      </c>
      <c r="I187" s="26">
        <f t="shared" si="83"/>
        <v>0</v>
      </c>
      <c r="J187" s="56"/>
      <c r="K187" s="26">
        <f t="shared" si="97"/>
        <v>0</v>
      </c>
      <c r="L187" s="56"/>
      <c r="M187" s="26">
        <f t="shared" si="84"/>
        <v>0</v>
      </c>
      <c r="N187" s="28">
        <f t="shared" si="98"/>
        <v>0</v>
      </c>
      <c r="O187" s="28">
        <f t="shared" si="85"/>
        <v>0</v>
      </c>
      <c r="P187" s="64"/>
      <c r="Q187" s="65"/>
      <c r="R187" s="44" t="str">
        <f t="shared" si="86"/>
        <v/>
      </c>
      <c r="S187" s="72" t="str">
        <f t="shared" si="72"/>
        <v>未入力</v>
      </c>
      <c r="T187" s="72" t="str">
        <f t="shared" si="73"/>
        <v>未入力</v>
      </c>
    </row>
    <row r="188" spans="2:20" ht="23.55" hidden="1" customHeight="1" outlineLevel="1" x14ac:dyDescent="0.2">
      <c r="B188" s="16">
        <f t="shared" si="76"/>
        <v>178</v>
      </c>
      <c r="C188" s="52"/>
      <c r="D188" s="52"/>
      <c r="E188" s="53"/>
      <c r="F188" s="52"/>
      <c r="G188" s="55"/>
      <c r="H188" s="56" t="s">
        <v>30</v>
      </c>
      <c r="I188" s="26">
        <f t="shared" si="83"/>
        <v>0</v>
      </c>
      <c r="J188" s="63"/>
      <c r="K188" s="26">
        <f t="shared" si="97"/>
        <v>0</v>
      </c>
      <c r="L188" s="56"/>
      <c r="M188" s="26">
        <f t="shared" si="84"/>
        <v>0</v>
      </c>
      <c r="N188" s="28">
        <f t="shared" si="98"/>
        <v>0</v>
      </c>
      <c r="O188" s="28">
        <f t="shared" si="85"/>
        <v>0</v>
      </c>
      <c r="P188" s="64"/>
      <c r="Q188" s="65"/>
      <c r="R188" s="44" t="str">
        <f t="shared" si="86"/>
        <v/>
      </c>
      <c r="S188" s="72" t="str">
        <f t="shared" si="72"/>
        <v>未入力</v>
      </c>
      <c r="T188" s="72" t="str">
        <f t="shared" si="73"/>
        <v>未入力</v>
      </c>
    </row>
    <row r="189" spans="2:20" ht="23.55" hidden="1" customHeight="1" outlineLevel="1" x14ac:dyDescent="0.2">
      <c r="B189" s="16">
        <f t="shared" si="76"/>
        <v>179</v>
      </c>
      <c r="C189" s="52"/>
      <c r="D189" s="52"/>
      <c r="E189" s="53"/>
      <c r="F189" s="52"/>
      <c r="G189" s="55"/>
      <c r="H189" s="56"/>
      <c r="I189" s="26">
        <f t="shared" si="83"/>
        <v>0</v>
      </c>
      <c r="J189" s="56"/>
      <c r="K189" s="26">
        <f t="shared" si="97"/>
        <v>0</v>
      </c>
      <c r="L189" s="56"/>
      <c r="M189" s="26">
        <f t="shared" si="84"/>
        <v>0</v>
      </c>
      <c r="N189" s="28">
        <f t="shared" si="98"/>
        <v>0</v>
      </c>
      <c r="O189" s="28">
        <f t="shared" si="85"/>
        <v>0</v>
      </c>
      <c r="P189" s="64"/>
      <c r="Q189" s="65"/>
      <c r="R189" s="44" t="str">
        <f t="shared" si="86"/>
        <v/>
      </c>
      <c r="S189" s="72" t="str">
        <f t="shared" si="72"/>
        <v>未入力</v>
      </c>
      <c r="T189" s="72" t="str">
        <f t="shared" si="73"/>
        <v>未入力</v>
      </c>
    </row>
    <row r="190" spans="2:20" ht="23.55" hidden="1" customHeight="1" outlineLevel="1" x14ac:dyDescent="0.2">
      <c r="B190" s="16">
        <f t="shared" si="76"/>
        <v>180</v>
      </c>
      <c r="C190" s="52"/>
      <c r="D190" s="52"/>
      <c r="E190" s="53"/>
      <c r="F190" s="52"/>
      <c r="G190" s="55"/>
      <c r="H190" s="56"/>
      <c r="I190" s="26">
        <f t="shared" si="83"/>
        <v>0</v>
      </c>
      <c r="J190" s="56"/>
      <c r="K190" s="26">
        <f>IF(J190="有",0.6,0)</f>
        <v>0</v>
      </c>
      <c r="L190" s="56"/>
      <c r="M190" s="26">
        <f t="shared" si="84"/>
        <v>0</v>
      </c>
      <c r="N190" s="28">
        <f>I190+K190+M190</f>
        <v>0</v>
      </c>
      <c r="O190" s="28">
        <f t="shared" si="85"/>
        <v>0</v>
      </c>
      <c r="P190" s="64"/>
      <c r="Q190" s="65"/>
      <c r="R190" s="44" t="str">
        <f t="shared" si="86"/>
        <v/>
      </c>
      <c r="S190" s="72" t="str">
        <f t="shared" si="72"/>
        <v>未入力</v>
      </c>
      <c r="T190" s="72" t="str">
        <f t="shared" si="73"/>
        <v>未入力</v>
      </c>
    </row>
    <row r="191" spans="2:20" ht="23.55" hidden="1" customHeight="1" outlineLevel="1" x14ac:dyDescent="0.2">
      <c r="B191" s="16">
        <f t="shared" si="76"/>
        <v>181</v>
      </c>
      <c r="C191" s="52"/>
      <c r="D191" s="52"/>
      <c r="E191" s="53"/>
      <c r="F191" s="52"/>
      <c r="G191" s="55"/>
      <c r="H191" s="56"/>
      <c r="I191" s="26">
        <f t="shared" si="83"/>
        <v>0</v>
      </c>
      <c r="J191" s="56"/>
      <c r="K191" s="26">
        <f t="shared" ref="K191:K194" si="99">IF(J191="有",0.6,0)</f>
        <v>0</v>
      </c>
      <c r="L191" s="56"/>
      <c r="M191" s="26">
        <f t="shared" si="84"/>
        <v>0</v>
      </c>
      <c r="N191" s="28">
        <f t="shared" ref="N191:N194" si="100">I191+K191+M191</f>
        <v>0</v>
      </c>
      <c r="O191" s="28">
        <f t="shared" si="85"/>
        <v>0</v>
      </c>
      <c r="P191" s="64"/>
      <c r="Q191" s="65"/>
      <c r="R191" s="44" t="str">
        <f t="shared" si="86"/>
        <v/>
      </c>
      <c r="S191" s="72" t="str">
        <f t="shared" si="72"/>
        <v>未入力</v>
      </c>
      <c r="T191" s="72" t="str">
        <f t="shared" si="73"/>
        <v>未入力</v>
      </c>
    </row>
    <row r="192" spans="2:20" ht="23.55" hidden="1" customHeight="1" outlineLevel="1" x14ac:dyDescent="0.2">
      <c r="B192" s="16">
        <f t="shared" si="76"/>
        <v>182</v>
      </c>
      <c r="C192" s="52"/>
      <c r="D192" s="52"/>
      <c r="E192" s="53"/>
      <c r="F192" s="52"/>
      <c r="G192" s="55"/>
      <c r="H192" s="56" t="s">
        <v>30</v>
      </c>
      <c r="I192" s="26">
        <f t="shared" si="83"/>
        <v>0</v>
      </c>
      <c r="J192" s="56"/>
      <c r="K192" s="26">
        <f t="shared" si="99"/>
        <v>0</v>
      </c>
      <c r="L192" s="56"/>
      <c r="M192" s="26">
        <f t="shared" si="84"/>
        <v>0</v>
      </c>
      <c r="N192" s="28">
        <f t="shared" si="100"/>
        <v>0</v>
      </c>
      <c r="O192" s="28">
        <f t="shared" si="85"/>
        <v>0</v>
      </c>
      <c r="P192" s="64"/>
      <c r="Q192" s="65"/>
      <c r="R192" s="44" t="str">
        <f t="shared" si="86"/>
        <v/>
      </c>
      <c r="S192" s="72" t="str">
        <f t="shared" si="72"/>
        <v>未入力</v>
      </c>
      <c r="T192" s="72" t="str">
        <f t="shared" si="73"/>
        <v>未入力</v>
      </c>
    </row>
    <row r="193" spans="2:20" ht="23.55" hidden="1" customHeight="1" outlineLevel="1" x14ac:dyDescent="0.2">
      <c r="B193" s="16">
        <f t="shared" si="76"/>
        <v>183</v>
      </c>
      <c r="C193" s="52"/>
      <c r="D193" s="52"/>
      <c r="E193" s="53"/>
      <c r="F193" s="52"/>
      <c r="G193" s="55"/>
      <c r="H193" s="56" t="s">
        <v>30</v>
      </c>
      <c r="I193" s="26">
        <f t="shared" si="83"/>
        <v>0</v>
      </c>
      <c r="J193" s="63"/>
      <c r="K193" s="26">
        <f t="shared" si="99"/>
        <v>0</v>
      </c>
      <c r="L193" s="56"/>
      <c r="M193" s="26">
        <f t="shared" si="84"/>
        <v>0</v>
      </c>
      <c r="N193" s="28">
        <f t="shared" si="100"/>
        <v>0</v>
      </c>
      <c r="O193" s="28">
        <f t="shared" si="85"/>
        <v>0</v>
      </c>
      <c r="P193" s="64"/>
      <c r="Q193" s="65"/>
      <c r="R193" s="44" t="str">
        <f t="shared" si="86"/>
        <v/>
      </c>
      <c r="S193" s="72" t="str">
        <f t="shared" si="72"/>
        <v>未入力</v>
      </c>
      <c r="T193" s="72" t="str">
        <f t="shared" si="73"/>
        <v>未入力</v>
      </c>
    </row>
    <row r="194" spans="2:20" ht="23.55" hidden="1" customHeight="1" outlineLevel="1" x14ac:dyDescent="0.2">
      <c r="B194" s="16">
        <f t="shared" si="76"/>
        <v>184</v>
      </c>
      <c r="C194" s="52"/>
      <c r="D194" s="52"/>
      <c r="E194" s="53"/>
      <c r="F194" s="52"/>
      <c r="G194" s="55"/>
      <c r="H194" s="56"/>
      <c r="I194" s="26">
        <f t="shared" si="83"/>
        <v>0</v>
      </c>
      <c r="J194" s="56"/>
      <c r="K194" s="26">
        <f t="shared" si="99"/>
        <v>0</v>
      </c>
      <c r="L194" s="56"/>
      <c r="M194" s="26">
        <f t="shared" si="84"/>
        <v>0</v>
      </c>
      <c r="N194" s="28">
        <f t="shared" si="100"/>
        <v>0</v>
      </c>
      <c r="O194" s="28">
        <f t="shared" si="85"/>
        <v>0</v>
      </c>
      <c r="P194" s="64"/>
      <c r="Q194" s="65"/>
      <c r="R194" s="44" t="str">
        <f t="shared" si="86"/>
        <v/>
      </c>
      <c r="S194" s="72" t="str">
        <f t="shared" si="72"/>
        <v>未入力</v>
      </c>
      <c r="T194" s="72" t="str">
        <f t="shared" si="73"/>
        <v>未入力</v>
      </c>
    </row>
    <row r="195" spans="2:20" ht="23.55" hidden="1" customHeight="1" outlineLevel="1" x14ac:dyDescent="0.2">
      <c r="B195" s="16">
        <f t="shared" si="76"/>
        <v>185</v>
      </c>
      <c r="C195" s="52"/>
      <c r="D195" s="52"/>
      <c r="E195" s="53"/>
      <c r="F195" s="52"/>
      <c r="G195" s="55"/>
      <c r="H195" s="56"/>
      <c r="I195" s="26">
        <f t="shared" si="83"/>
        <v>0</v>
      </c>
      <c r="J195" s="56"/>
      <c r="K195" s="26">
        <f>IF(J195="有",0.6,0)</f>
        <v>0</v>
      </c>
      <c r="L195" s="56"/>
      <c r="M195" s="26">
        <f t="shared" si="84"/>
        <v>0</v>
      </c>
      <c r="N195" s="28">
        <f>I195+K195+M195</f>
        <v>0</v>
      </c>
      <c r="O195" s="28">
        <f t="shared" si="85"/>
        <v>0</v>
      </c>
      <c r="P195" s="64"/>
      <c r="Q195" s="65"/>
      <c r="R195" s="44" t="str">
        <f t="shared" si="86"/>
        <v/>
      </c>
      <c r="S195" s="72" t="str">
        <f t="shared" si="72"/>
        <v>未入力</v>
      </c>
      <c r="T195" s="72" t="str">
        <f t="shared" si="73"/>
        <v>未入力</v>
      </c>
    </row>
    <row r="196" spans="2:20" ht="23.55" hidden="1" customHeight="1" outlineLevel="1" x14ac:dyDescent="0.2">
      <c r="B196" s="16">
        <f t="shared" si="76"/>
        <v>186</v>
      </c>
      <c r="C196" s="52"/>
      <c r="D196" s="52"/>
      <c r="E196" s="53"/>
      <c r="F196" s="52"/>
      <c r="G196" s="55"/>
      <c r="H196" s="56"/>
      <c r="I196" s="26">
        <f t="shared" si="83"/>
        <v>0</v>
      </c>
      <c r="J196" s="56"/>
      <c r="K196" s="26">
        <f t="shared" ref="K196:K199" si="101">IF(J196="有",0.6,0)</f>
        <v>0</v>
      </c>
      <c r="L196" s="56"/>
      <c r="M196" s="26">
        <f t="shared" si="84"/>
        <v>0</v>
      </c>
      <c r="N196" s="28">
        <f t="shared" ref="N196:N199" si="102">I196+K196+M196</f>
        <v>0</v>
      </c>
      <c r="O196" s="28">
        <f t="shared" si="85"/>
        <v>0</v>
      </c>
      <c r="P196" s="64"/>
      <c r="Q196" s="65"/>
      <c r="R196" s="44" t="str">
        <f t="shared" si="86"/>
        <v/>
      </c>
      <c r="S196" s="72" t="str">
        <f t="shared" si="72"/>
        <v>未入力</v>
      </c>
      <c r="T196" s="72" t="str">
        <f t="shared" si="73"/>
        <v>未入力</v>
      </c>
    </row>
    <row r="197" spans="2:20" ht="23.55" hidden="1" customHeight="1" outlineLevel="1" x14ac:dyDescent="0.2">
      <c r="B197" s="16">
        <f t="shared" si="76"/>
        <v>187</v>
      </c>
      <c r="C197" s="52"/>
      <c r="D197" s="52"/>
      <c r="E197" s="53"/>
      <c r="F197" s="52"/>
      <c r="G197" s="55"/>
      <c r="H197" s="56" t="s">
        <v>30</v>
      </c>
      <c r="I197" s="26">
        <f t="shared" si="83"/>
        <v>0</v>
      </c>
      <c r="J197" s="56"/>
      <c r="K197" s="26">
        <f t="shared" si="101"/>
        <v>0</v>
      </c>
      <c r="L197" s="56"/>
      <c r="M197" s="26">
        <f t="shared" si="84"/>
        <v>0</v>
      </c>
      <c r="N197" s="28">
        <f t="shared" si="102"/>
        <v>0</v>
      </c>
      <c r="O197" s="28">
        <f t="shared" si="85"/>
        <v>0</v>
      </c>
      <c r="P197" s="64"/>
      <c r="Q197" s="65"/>
      <c r="R197" s="44" t="str">
        <f t="shared" si="86"/>
        <v/>
      </c>
      <c r="S197" s="72" t="str">
        <f t="shared" si="72"/>
        <v>未入力</v>
      </c>
      <c r="T197" s="72" t="str">
        <f t="shared" si="73"/>
        <v>未入力</v>
      </c>
    </row>
    <row r="198" spans="2:20" ht="23.55" hidden="1" customHeight="1" outlineLevel="1" x14ac:dyDescent="0.2">
      <c r="B198" s="16">
        <f t="shared" si="76"/>
        <v>188</v>
      </c>
      <c r="C198" s="52"/>
      <c r="D198" s="52"/>
      <c r="E198" s="53"/>
      <c r="F198" s="52"/>
      <c r="G198" s="55"/>
      <c r="H198" s="56" t="s">
        <v>30</v>
      </c>
      <c r="I198" s="26">
        <f t="shared" si="83"/>
        <v>0</v>
      </c>
      <c r="J198" s="63"/>
      <c r="K198" s="26">
        <f t="shared" si="101"/>
        <v>0</v>
      </c>
      <c r="L198" s="56"/>
      <c r="M198" s="26">
        <f t="shared" si="84"/>
        <v>0</v>
      </c>
      <c r="N198" s="28">
        <f t="shared" si="102"/>
        <v>0</v>
      </c>
      <c r="O198" s="28">
        <f t="shared" si="85"/>
        <v>0</v>
      </c>
      <c r="P198" s="64"/>
      <c r="Q198" s="65"/>
      <c r="R198" s="44" t="str">
        <f t="shared" si="86"/>
        <v/>
      </c>
      <c r="S198" s="72" t="str">
        <f t="shared" si="72"/>
        <v>未入力</v>
      </c>
      <c r="T198" s="72" t="str">
        <f t="shared" si="73"/>
        <v>未入力</v>
      </c>
    </row>
    <row r="199" spans="2:20" ht="23.55" hidden="1" customHeight="1" outlineLevel="1" x14ac:dyDescent="0.2">
      <c r="B199" s="16">
        <f t="shared" si="76"/>
        <v>189</v>
      </c>
      <c r="C199" s="52"/>
      <c r="D199" s="52"/>
      <c r="E199" s="53"/>
      <c r="F199" s="52"/>
      <c r="G199" s="55"/>
      <c r="H199" s="56"/>
      <c r="I199" s="26">
        <f t="shared" si="83"/>
        <v>0</v>
      </c>
      <c r="J199" s="56"/>
      <c r="K199" s="26">
        <f t="shared" si="101"/>
        <v>0</v>
      </c>
      <c r="L199" s="56"/>
      <c r="M199" s="26">
        <f t="shared" si="84"/>
        <v>0</v>
      </c>
      <c r="N199" s="28">
        <f t="shared" si="102"/>
        <v>0</v>
      </c>
      <c r="O199" s="28">
        <f t="shared" si="85"/>
        <v>0</v>
      </c>
      <c r="P199" s="64"/>
      <c r="Q199" s="65"/>
      <c r="R199" s="44" t="str">
        <f t="shared" si="86"/>
        <v/>
      </c>
      <c r="S199" s="72" t="str">
        <f t="shared" si="72"/>
        <v>未入力</v>
      </c>
      <c r="T199" s="72" t="str">
        <f t="shared" si="73"/>
        <v>未入力</v>
      </c>
    </row>
    <row r="200" spans="2:20" ht="23.55" hidden="1" customHeight="1" outlineLevel="1" x14ac:dyDescent="0.2">
      <c r="B200" s="16">
        <f t="shared" si="76"/>
        <v>190</v>
      </c>
      <c r="C200" s="52"/>
      <c r="D200" s="52"/>
      <c r="E200" s="53"/>
      <c r="F200" s="52"/>
      <c r="G200" s="55"/>
      <c r="H200" s="56"/>
      <c r="I200" s="26">
        <f t="shared" si="83"/>
        <v>0</v>
      </c>
      <c r="J200" s="56"/>
      <c r="K200" s="26">
        <f>IF(J200="有",0.6,0)</f>
        <v>0</v>
      </c>
      <c r="L200" s="56"/>
      <c r="M200" s="26">
        <f t="shared" si="84"/>
        <v>0</v>
      </c>
      <c r="N200" s="28">
        <f>I200+K200+M200</f>
        <v>0</v>
      </c>
      <c r="O200" s="28">
        <f t="shared" si="85"/>
        <v>0</v>
      </c>
      <c r="P200" s="64"/>
      <c r="Q200" s="65"/>
      <c r="R200" s="44" t="str">
        <f t="shared" si="86"/>
        <v/>
      </c>
      <c r="S200" s="72" t="str">
        <f t="shared" si="72"/>
        <v>未入力</v>
      </c>
      <c r="T200" s="72" t="str">
        <f t="shared" si="73"/>
        <v>未入力</v>
      </c>
    </row>
    <row r="201" spans="2:20" ht="23.55" hidden="1" customHeight="1" outlineLevel="1" x14ac:dyDescent="0.2">
      <c r="B201" s="16">
        <f t="shared" si="76"/>
        <v>191</v>
      </c>
      <c r="C201" s="52"/>
      <c r="D201" s="52"/>
      <c r="E201" s="53"/>
      <c r="F201" s="52"/>
      <c r="G201" s="55"/>
      <c r="H201" s="56"/>
      <c r="I201" s="26">
        <f t="shared" si="83"/>
        <v>0</v>
      </c>
      <c r="J201" s="56"/>
      <c r="K201" s="26">
        <f t="shared" ref="K201:K204" si="103">IF(J201="有",0.6,0)</f>
        <v>0</v>
      </c>
      <c r="L201" s="56"/>
      <c r="M201" s="26">
        <f t="shared" si="84"/>
        <v>0</v>
      </c>
      <c r="N201" s="28">
        <f t="shared" ref="N201:N204" si="104">I201+K201+M201</f>
        <v>0</v>
      </c>
      <c r="O201" s="28">
        <f t="shared" si="85"/>
        <v>0</v>
      </c>
      <c r="P201" s="64"/>
      <c r="Q201" s="65"/>
      <c r="R201" s="44" t="str">
        <f t="shared" si="86"/>
        <v/>
      </c>
      <c r="S201" s="72" t="str">
        <f t="shared" si="72"/>
        <v>未入力</v>
      </c>
      <c r="T201" s="72" t="str">
        <f t="shared" si="73"/>
        <v>未入力</v>
      </c>
    </row>
    <row r="202" spans="2:20" ht="23.55" hidden="1" customHeight="1" outlineLevel="1" x14ac:dyDescent="0.2">
      <c r="B202" s="16">
        <f t="shared" si="76"/>
        <v>192</v>
      </c>
      <c r="C202" s="52"/>
      <c r="D202" s="52"/>
      <c r="E202" s="53"/>
      <c r="F202" s="52"/>
      <c r="G202" s="55"/>
      <c r="H202" s="56" t="s">
        <v>30</v>
      </c>
      <c r="I202" s="26">
        <f t="shared" si="83"/>
        <v>0</v>
      </c>
      <c r="J202" s="56"/>
      <c r="K202" s="26">
        <f t="shared" si="103"/>
        <v>0</v>
      </c>
      <c r="L202" s="56"/>
      <c r="M202" s="26">
        <f t="shared" si="84"/>
        <v>0</v>
      </c>
      <c r="N202" s="28">
        <f t="shared" si="104"/>
        <v>0</v>
      </c>
      <c r="O202" s="28">
        <f t="shared" si="85"/>
        <v>0</v>
      </c>
      <c r="P202" s="64"/>
      <c r="Q202" s="65"/>
      <c r="R202" s="44" t="str">
        <f t="shared" si="86"/>
        <v/>
      </c>
      <c r="S202" s="72" t="str">
        <f t="shared" si="72"/>
        <v>未入力</v>
      </c>
      <c r="T202" s="72" t="str">
        <f t="shared" si="73"/>
        <v>未入力</v>
      </c>
    </row>
    <row r="203" spans="2:20" ht="23.55" hidden="1" customHeight="1" outlineLevel="1" x14ac:dyDescent="0.2">
      <c r="B203" s="16">
        <f t="shared" si="76"/>
        <v>193</v>
      </c>
      <c r="C203" s="52"/>
      <c r="D203" s="52"/>
      <c r="E203" s="53"/>
      <c r="F203" s="52"/>
      <c r="G203" s="55"/>
      <c r="H203" s="56" t="s">
        <v>30</v>
      </c>
      <c r="I203" s="26">
        <f t="shared" si="83"/>
        <v>0</v>
      </c>
      <c r="J203" s="63"/>
      <c r="K203" s="26">
        <f t="shared" si="103"/>
        <v>0</v>
      </c>
      <c r="L203" s="56"/>
      <c r="M203" s="26">
        <f t="shared" si="84"/>
        <v>0</v>
      </c>
      <c r="N203" s="28">
        <f t="shared" si="104"/>
        <v>0</v>
      </c>
      <c r="O203" s="28">
        <f t="shared" si="85"/>
        <v>0</v>
      </c>
      <c r="P203" s="64"/>
      <c r="Q203" s="65"/>
      <c r="R203" s="44" t="str">
        <f t="shared" si="86"/>
        <v/>
      </c>
      <c r="S203" s="72" t="str">
        <f t="shared" si="72"/>
        <v>未入力</v>
      </c>
      <c r="T203" s="72" t="str">
        <f t="shared" si="73"/>
        <v>未入力</v>
      </c>
    </row>
    <row r="204" spans="2:20" ht="23.55" hidden="1" customHeight="1" outlineLevel="1" x14ac:dyDescent="0.2">
      <c r="B204" s="16">
        <f t="shared" si="76"/>
        <v>194</v>
      </c>
      <c r="C204" s="52"/>
      <c r="D204" s="52"/>
      <c r="E204" s="53"/>
      <c r="F204" s="52"/>
      <c r="G204" s="55"/>
      <c r="H204" s="56"/>
      <c r="I204" s="26">
        <f t="shared" si="83"/>
        <v>0</v>
      </c>
      <c r="J204" s="56"/>
      <c r="K204" s="26">
        <f t="shared" si="103"/>
        <v>0</v>
      </c>
      <c r="L204" s="56"/>
      <c r="M204" s="26">
        <f t="shared" si="84"/>
        <v>0</v>
      </c>
      <c r="N204" s="28">
        <f t="shared" si="104"/>
        <v>0</v>
      </c>
      <c r="O204" s="28">
        <f t="shared" si="85"/>
        <v>0</v>
      </c>
      <c r="P204" s="64"/>
      <c r="Q204" s="65"/>
      <c r="R204" s="44" t="str">
        <f t="shared" si="86"/>
        <v/>
      </c>
      <c r="S204" s="72" t="str">
        <f t="shared" ref="S204:S267" si="105">IF(R204="","未入力",IF(COUNTIF(R:R,R204)&gt;1,"重複あり","重複なし"))</f>
        <v>未入力</v>
      </c>
      <c r="T204" s="72" t="str">
        <f t="shared" ref="T204:T267" si="106">IF(P204="","未入力",IF(AND($R$5&lt;=P204,P204&lt;=$R$6),"期間内","期間外"))</f>
        <v>未入力</v>
      </c>
    </row>
    <row r="205" spans="2:20" ht="23.55" hidden="1" customHeight="1" outlineLevel="1" x14ac:dyDescent="0.2">
      <c r="B205" s="16">
        <f t="shared" si="76"/>
        <v>195</v>
      </c>
      <c r="C205" s="52"/>
      <c r="D205" s="52"/>
      <c r="E205" s="53"/>
      <c r="F205" s="52"/>
      <c r="G205" s="55"/>
      <c r="H205" s="56"/>
      <c r="I205" s="26">
        <f t="shared" si="83"/>
        <v>0</v>
      </c>
      <c r="J205" s="56"/>
      <c r="K205" s="26">
        <f>IF(J205="有",0.6,0)</f>
        <v>0</v>
      </c>
      <c r="L205" s="56"/>
      <c r="M205" s="26">
        <f t="shared" si="84"/>
        <v>0</v>
      </c>
      <c r="N205" s="28">
        <f>I205+K205+M205</f>
        <v>0</v>
      </c>
      <c r="O205" s="28">
        <f t="shared" si="85"/>
        <v>0</v>
      </c>
      <c r="P205" s="64"/>
      <c r="Q205" s="65"/>
      <c r="R205" s="44" t="str">
        <f t="shared" si="86"/>
        <v/>
      </c>
      <c r="S205" s="72" t="str">
        <f t="shared" si="105"/>
        <v>未入力</v>
      </c>
      <c r="T205" s="72" t="str">
        <f t="shared" si="106"/>
        <v>未入力</v>
      </c>
    </row>
    <row r="206" spans="2:20" ht="23.55" hidden="1" customHeight="1" outlineLevel="1" x14ac:dyDescent="0.2">
      <c r="B206" s="16">
        <f t="shared" ref="B206:B269" si="107">+B205+1</f>
        <v>196</v>
      </c>
      <c r="C206" s="52"/>
      <c r="D206" s="52"/>
      <c r="E206" s="53"/>
      <c r="F206" s="52"/>
      <c r="G206" s="55"/>
      <c r="H206" s="56"/>
      <c r="I206" s="26">
        <f t="shared" si="83"/>
        <v>0</v>
      </c>
      <c r="J206" s="56"/>
      <c r="K206" s="26">
        <f t="shared" ref="K206:K209" si="108">IF(J206="有",0.6,0)</f>
        <v>0</v>
      </c>
      <c r="L206" s="56"/>
      <c r="M206" s="26">
        <f t="shared" si="84"/>
        <v>0</v>
      </c>
      <c r="N206" s="28">
        <f t="shared" ref="N206:N209" si="109">I206+K206+M206</f>
        <v>0</v>
      </c>
      <c r="O206" s="28">
        <f t="shared" si="85"/>
        <v>0</v>
      </c>
      <c r="P206" s="64"/>
      <c r="Q206" s="65"/>
      <c r="R206" s="44" t="str">
        <f t="shared" si="86"/>
        <v/>
      </c>
      <c r="S206" s="72" t="str">
        <f t="shared" si="105"/>
        <v>未入力</v>
      </c>
      <c r="T206" s="72" t="str">
        <f t="shared" si="106"/>
        <v>未入力</v>
      </c>
    </row>
    <row r="207" spans="2:20" ht="23.55" hidden="1" customHeight="1" outlineLevel="1" x14ac:dyDescent="0.2">
      <c r="B207" s="16">
        <f t="shared" si="107"/>
        <v>197</v>
      </c>
      <c r="C207" s="52"/>
      <c r="D207" s="52"/>
      <c r="E207" s="53"/>
      <c r="F207" s="52"/>
      <c r="G207" s="55"/>
      <c r="H207" s="56" t="s">
        <v>30</v>
      </c>
      <c r="I207" s="26">
        <f t="shared" si="83"/>
        <v>0</v>
      </c>
      <c r="J207" s="56"/>
      <c r="K207" s="26">
        <f t="shared" si="108"/>
        <v>0</v>
      </c>
      <c r="L207" s="56"/>
      <c r="M207" s="26">
        <f t="shared" si="84"/>
        <v>0</v>
      </c>
      <c r="N207" s="28">
        <f t="shared" si="109"/>
        <v>0</v>
      </c>
      <c r="O207" s="28">
        <f t="shared" si="85"/>
        <v>0</v>
      </c>
      <c r="P207" s="64"/>
      <c r="Q207" s="65"/>
      <c r="R207" s="44" t="str">
        <f t="shared" si="86"/>
        <v/>
      </c>
      <c r="S207" s="72" t="str">
        <f t="shared" si="105"/>
        <v>未入力</v>
      </c>
      <c r="T207" s="72" t="str">
        <f t="shared" si="106"/>
        <v>未入力</v>
      </c>
    </row>
    <row r="208" spans="2:20" ht="23.55" hidden="1" customHeight="1" outlineLevel="1" x14ac:dyDescent="0.2">
      <c r="B208" s="16">
        <f t="shared" si="107"/>
        <v>198</v>
      </c>
      <c r="C208" s="52"/>
      <c r="D208" s="52"/>
      <c r="E208" s="53"/>
      <c r="F208" s="52"/>
      <c r="G208" s="55"/>
      <c r="H208" s="56" t="s">
        <v>30</v>
      </c>
      <c r="I208" s="26">
        <f t="shared" si="83"/>
        <v>0</v>
      </c>
      <c r="J208" s="63"/>
      <c r="K208" s="26">
        <f t="shared" si="108"/>
        <v>0</v>
      </c>
      <c r="L208" s="56"/>
      <c r="M208" s="26">
        <f t="shared" si="84"/>
        <v>0</v>
      </c>
      <c r="N208" s="28">
        <f t="shared" si="109"/>
        <v>0</v>
      </c>
      <c r="O208" s="28">
        <f t="shared" si="85"/>
        <v>0</v>
      </c>
      <c r="P208" s="64"/>
      <c r="Q208" s="65"/>
      <c r="R208" s="44" t="str">
        <f t="shared" si="86"/>
        <v/>
      </c>
      <c r="S208" s="72" t="str">
        <f t="shared" si="105"/>
        <v>未入力</v>
      </c>
      <c r="T208" s="72" t="str">
        <f t="shared" si="106"/>
        <v>未入力</v>
      </c>
    </row>
    <row r="209" spans="2:20" ht="23.55" hidden="1" customHeight="1" outlineLevel="1" x14ac:dyDescent="0.2">
      <c r="B209" s="16">
        <f t="shared" si="107"/>
        <v>199</v>
      </c>
      <c r="C209" s="52"/>
      <c r="D209" s="52"/>
      <c r="E209" s="53"/>
      <c r="F209" s="52"/>
      <c r="G209" s="55"/>
      <c r="H209" s="56"/>
      <c r="I209" s="26">
        <f t="shared" si="83"/>
        <v>0</v>
      </c>
      <c r="J209" s="56"/>
      <c r="K209" s="26">
        <f t="shared" si="108"/>
        <v>0</v>
      </c>
      <c r="L209" s="56"/>
      <c r="M209" s="26">
        <f t="shared" si="84"/>
        <v>0</v>
      </c>
      <c r="N209" s="28">
        <f t="shared" si="109"/>
        <v>0</v>
      </c>
      <c r="O209" s="28">
        <f t="shared" si="85"/>
        <v>0</v>
      </c>
      <c r="P209" s="64"/>
      <c r="Q209" s="65"/>
      <c r="R209" s="44" t="str">
        <f t="shared" si="86"/>
        <v/>
      </c>
      <c r="S209" s="72" t="str">
        <f t="shared" si="105"/>
        <v>未入力</v>
      </c>
      <c r="T209" s="72" t="str">
        <f t="shared" si="106"/>
        <v>未入力</v>
      </c>
    </row>
    <row r="210" spans="2:20" ht="23.55" hidden="1" customHeight="1" outlineLevel="1" x14ac:dyDescent="0.2">
      <c r="B210" s="16">
        <f t="shared" si="107"/>
        <v>200</v>
      </c>
      <c r="C210" s="52"/>
      <c r="D210" s="52"/>
      <c r="E210" s="53"/>
      <c r="F210" s="52"/>
      <c r="G210" s="55"/>
      <c r="H210" s="56"/>
      <c r="I210" s="26">
        <f t="shared" si="83"/>
        <v>0</v>
      </c>
      <c r="J210" s="56"/>
      <c r="K210" s="26">
        <f>IF(J210="有",0.6,0)</f>
        <v>0</v>
      </c>
      <c r="L210" s="56"/>
      <c r="M210" s="26">
        <f t="shared" si="84"/>
        <v>0</v>
      </c>
      <c r="N210" s="28">
        <f>I210+K210+M210</f>
        <v>0</v>
      </c>
      <c r="O210" s="28">
        <f t="shared" si="85"/>
        <v>0</v>
      </c>
      <c r="P210" s="64"/>
      <c r="Q210" s="65"/>
      <c r="R210" s="44" t="str">
        <f t="shared" si="86"/>
        <v/>
      </c>
      <c r="S210" s="72" t="str">
        <f t="shared" si="105"/>
        <v>未入力</v>
      </c>
      <c r="T210" s="72" t="str">
        <f t="shared" si="106"/>
        <v>未入力</v>
      </c>
    </row>
    <row r="211" spans="2:20" ht="23.55" hidden="1" customHeight="1" outlineLevel="2" x14ac:dyDescent="0.2">
      <c r="B211" s="16">
        <f t="shared" si="107"/>
        <v>201</v>
      </c>
      <c r="C211" s="52"/>
      <c r="D211" s="52"/>
      <c r="E211" s="53"/>
      <c r="F211" s="52"/>
      <c r="G211" s="55"/>
      <c r="H211" s="56"/>
      <c r="I211" s="26">
        <f t="shared" si="83"/>
        <v>0</v>
      </c>
      <c r="J211" s="56"/>
      <c r="K211" s="26">
        <f t="shared" ref="K211:K214" si="110">IF(J211="有",0.6,0)</f>
        <v>0</v>
      </c>
      <c r="L211" s="56"/>
      <c r="M211" s="26">
        <f t="shared" si="84"/>
        <v>0</v>
      </c>
      <c r="N211" s="28">
        <f t="shared" ref="N211:N214" si="111">I211+K211+M211</f>
        <v>0</v>
      </c>
      <c r="O211" s="28">
        <f t="shared" si="85"/>
        <v>0</v>
      </c>
      <c r="P211" s="64"/>
      <c r="Q211" s="65"/>
      <c r="R211" s="44" t="str">
        <f t="shared" si="86"/>
        <v/>
      </c>
      <c r="S211" s="72" t="str">
        <f t="shared" si="105"/>
        <v>未入力</v>
      </c>
      <c r="T211" s="72" t="str">
        <f t="shared" si="106"/>
        <v>未入力</v>
      </c>
    </row>
    <row r="212" spans="2:20" ht="23.55" hidden="1" customHeight="1" outlineLevel="2" x14ac:dyDescent="0.2">
      <c r="B212" s="16">
        <f t="shared" si="107"/>
        <v>202</v>
      </c>
      <c r="C212" s="52"/>
      <c r="D212" s="52"/>
      <c r="E212" s="53"/>
      <c r="F212" s="52"/>
      <c r="G212" s="55"/>
      <c r="H212" s="56" t="s">
        <v>30</v>
      </c>
      <c r="I212" s="26">
        <f t="shared" si="83"/>
        <v>0</v>
      </c>
      <c r="J212" s="56"/>
      <c r="K212" s="26">
        <f t="shared" si="110"/>
        <v>0</v>
      </c>
      <c r="L212" s="56"/>
      <c r="M212" s="26">
        <f t="shared" si="84"/>
        <v>0</v>
      </c>
      <c r="N212" s="28">
        <f t="shared" si="111"/>
        <v>0</v>
      </c>
      <c r="O212" s="28">
        <f t="shared" si="85"/>
        <v>0</v>
      </c>
      <c r="P212" s="64"/>
      <c r="Q212" s="65"/>
      <c r="R212" s="44" t="str">
        <f t="shared" si="86"/>
        <v/>
      </c>
      <c r="S212" s="72" t="str">
        <f t="shared" si="105"/>
        <v>未入力</v>
      </c>
      <c r="T212" s="72" t="str">
        <f t="shared" si="106"/>
        <v>未入力</v>
      </c>
    </row>
    <row r="213" spans="2:20" ht="23.55" hidden="1" customHeight="1" outlineLevel="2" x14ac:dyDescent="0.2">
      <c r="B213" s="16">
        <f t="shared" si="107"/>
        <v>203</v>
      </c>
      <c r="C213" s="52"/>
      <c r="D213" s="52"/>
      <c r="E213" s="53"/>
      <c r="F213" s="52"/>
      <c r="G213" s="55"/>
      <c r="H213" s="56" t="s">
        <v>30</v>
      </c>
      <c r="I213" s="26">
        <f t="shared" si="83"/>
        <v>0</v>
      </c>
      <c r="J213" s="63"/>
      <c r="K213" s="26">
        <f t="shared" si="110"/>
        <v>0</v>
      </c>
      <c r="L213" s="56"/>
      <c r="M213" s="26">
        <f t="shared" si="84"/>
        <v>0</v>
      </c>
      <c r="N213" s="28">
        <f t="shared" si="111"/>
        <v>0</v>
      </c>
      <c r="O213" s="28">
        <f t="shared" si="85"/>
        <v>0</v>
      </c>
      <c r="P213" s="64"/>
      <c r="Q213" s="65"/>
      <c r="R213" s="44" t="str">
        <f t="shared" si="86"/>
        <v/>
      </c>
      <c r="S213" s="72" t="str">
        <f t="shared" si="105"/>
        <v>未入力</v>
      </c>
      <c r="T213" s="72" t="str">
        <f t="shared" si="106"/>
        <v>未入力</v>
      </c>
    </row>
    <row r="214" spans="2:20" ht="23.55" hidden="1" customHeight="1" outlineLevel="2" x14ac:dyDescent="0.2">
      <c r="B214" s="16">
        <f t="shared" si="107"/>
        <v>204</v>
      </c>
      <c r="C214" s="52"/>
      <c r="D214" s="52"/>
      <c r="E214" s="53"/>
      <c r="F214" s="52"/>
      <c r="G214" s="55"/>
      <c r="H214" s="56"/>
      <c r="I214" s="26">
        <f t="shared" si="83"/>
        <v>0</v>
      </c>
      <c r="J214" s="56"/>
      <c r="K214" s="26">
        <f t="shared" si="110"/>
        <v>0</v>
      </c>
      <c r="L214" s="56"/>
      <c r="M214" s="26">
        <f t="shared" si="84"/>
        <v>0</v>
      </c>
      <c r="N214" s="28">
        <f t="shared" si="111"/>
        <v>0</v>
      </c>
      <c r="O214" s="28">
        <f t="shared" si="85"/>
        <v>0</v>
      </c>
      <c r="P214" s="64"/>
      <c r="Q214" s="65"/>
      <c r="R214" s="44" t="str">
        <f t="shared" si="86"/>
        <v/>
      </c>
      <c r="S214" s="72" t="str">
        <f t="shared" si="105"/>
        <v>未入力</v>
      </c>
      <c r="T214" s="72" t="str">
        <f t="shared" si="106"/>
        <v>未入力</v>
      </c>
    </row>
    <row r="215" spans="2:20" ht="23.55" hidden="1" customHeight="1" outlineLevel="2" x14ac:dyDescent="0.2">
      <c r="B215" s="16">
        <f t="shared" si="107"/>
        <v>205</v>
      </c>
      <c r="C215" s="52"/>
      <c r="D215" s="52"/>
      <c r="E215" s="53"/>
      <c r="F215" s="52"/>
      <c r="G215" s="55"/>
      <c r="H215" s="56"/>
      <c r="I215" s="26">
        <f t="shared" si="83"/>
        <v>0</v>
      </c>
      <c r="J215" s="56"/>
      <c r="K215" s="26">
        <f>IF(J215="有",0.6,0)</f>
        <v>0</v>
      </c>
      <c r="L215" s="56"/>
      <c r="M215" s="26">
        <f t="shared" si="84"/>
        <v>0</v>
      </c>
      <c r="N215" s="28">
        <f>I215+K215+M215</f>
        <v>0</v>
      </c>
      <c r="O215" s="28">
        <f t="shared" si="85"/>
        <v>0</v>
      </c>
      <c r="P215" s="64"/>
      <c r="Q215" s="65"/>
      <c r="R215" s="44" t="str">
        <f t="shared" si="86"/>
        <v/>
      </c>
      <c r="S215" s="72" t="str">
        <f t="shared" si="105"/>
        <v>未入力</v>
      </c>
      <c r="T215" s="72" t="str">
        <f t="shared" si="106"/>
        <v>未入力</v>
      </c>
    </row>
    <row r="216" spans="2:20" ht="23.55" hidden="1" customHeight="1" outlineLevel="2" x14ac:dyDescent="0.2">
      <c r="B216" s="16">
        <f t="shared" si="107"/>
        <v>206</v>
      </c>
      <c r="C216" s="52"/>
      <c r="D216" s="52"/>
      <c r="E216" s="53"/>
      <c r="F216" s="52"/>
      <c r="G216" s="55"/>
      <c r="H216" s="56"/>
      <c r="I216" s="26">
        <f t="shared" si="83"/>
        <v>0</v>
      </c>
      <c r="J216" s="56"/>
      <c r="K216" s="26">
        <f t="shared" ref="K216:K222" si="112">IF(J216="有",0.6,0)</f>
        <v>0</v>
      </c>
      <c r="L216" s="56"/>
      <c r="M216" s="26">
        <f t="shared" si="84"/>
        <v>0</v>
      </c>
      <c r="N216" s="28">
        <f t="shared" ref="N216:N222" si="113">I216+K216+M216</f>
        <v>0</v>
      </c>
      <c r="O216" s="28">
        <f t="shared" si="85"/>
        <v>0</v>
      </c>
      <c r="P216" s="64"/>
      <c r="Q216" s="65"/>
      <c r="R216" s="44" t="str">
        <f t="shared" si="86"/>
        <v/>
      </c>
      <c r="S216" s="72" t="str">
        <f t="shared" si="105"/>
        <v>未入力</v>
      </c>
      <c r="T216" s="72" t="str">
        <f t="shared" si="106"/>
        <v>未入力</v>
      </c>
    </row>
    <row r="217" spans="2:20" ht="23.55" hidden="1" customHeight="1" outlineLevel="2" x14ac:dyDescent="0.2">
      <c r="B217" s="16">
        <f t="shared" si="107"/>
        <v>207</v>
      </c>
      <c r="C217" s="52"/>
      <c r="D217" s="52"/>
      <c r="E217" s="53"/>
      <c r="F217" s="52"/>
      <c r="G217" s="55"/>
      <c r="H217" s="56" t="s">
        <v>30</v>
      </c>
      <c r="I217" s="26">
        <f t="shared" si="83"/>
        <v>0</v>
      </c>
      <c r="J217" s="56"/>
      <c r="K217" s="26">
        <f t="shared" si="112"/>
        <v>0</v>
      </c>
      <c r="L217" s="56"/>
      <c r="M217" s="26">
        <f t="shared" si="84"/>
        <v>0</v>
      </c>
      <c r="N217" s="28">
        <f t="shared" si="113"/>
        <v>0</v>
      </c>
      <c r="O217" s="28">
        <f t="shared" si="85"/>
        <v>0</v>
      </c>
      <c r="P217" s="64"/>
      <c r="Q217" s="65"/>
      <c r="R217" s="44" t="str">
        <f t="shared" si="86"/>
        <v/>
      </c>
      <c r="S217" s="72" t="str">
        <f t="shared" si="105"/>
        <v>未入力</v>
      </c>
      <c r="T217" s="72" t="str">
        <f t="shared" si="106"/>
        <v>未入力</v>
      </c>
    </row>
    <row r="218" spans="2:20" ht="23.55" hidden="1" customHeight="1" outlineLevel="2" x14ac:dyDescent="0.2">
      <c r="B218" s="16">
        <f t="shared" si="107"/>
        <v>208</v>
      </c>
      <c r="C218" s="52"/>
      <c r="D218" s="52"/>
      <c r="E218" s="53"/>
      <c r="F218" s="52"/>
      <c r="G218" s="55"/>
      <c r="H218" s="56" t="s">
        <v>30</v>
      </c>
      <c r="I218" s="26">
        <f t="shared" si="83"/>
        <v>0</v>
      </c>
      <c r="J218" s="63"/>
      <c r="K218" s="26">
        <f t="shared" si="112"/>
        <v>0</v>
      </c>
      <c r="L218" s="56"/>
      <c r="M218" s="26">
        <f t="shared" si="84"/>
        <v>0</v>
      </c>
      <c r="N218" s="28">
        <f t="shared" si="113"/>
        <v>0</v>
      </c>
      <c r="O218" s="28">
        <f t="shared" si="85"/>
        <v>0</v>
      </c>
      <c r="P218" s="64"/>
      <c r="Q218" s="65"/>
      <c r="R218" s="44" t="str">
        <f t="shared" si="86"/>
        <v/>
      </c>
      <c r="S218" s="72" t="str">
        <f t="shared" si="105"/>
        <v>未入力</v>
      </c>
      <c r="T218" s="72" t="str">
        <f t="shared" si="106"/>
        <v>未入力</v>
      </c>
    </row>
    <row r="219" spans="2:20" ht="23.55" hidden="1" customHeight="1" outlineLevel="2" x14ac:dyDescent="0.2">
      <c r="B219" s="16">
        <f t="shared" si="107"/>
        <v>209</v>
      </c>
      <c r="C219" s="52"/>
      <c r="D219" s="52"/>
      <c r="E219" s="53"/>
      <c r="F219" s="52"/>
      <c r="G219" s="55"/>
      <c r="H219" s="56"/>
      <c r="I219" s="26">
        <f t="shared" si="83"/>
        <v>0</v>
      </c>
      <c r="J219" s="56"/>
      <c r="K219" s="26">
        <f t="shared" si="112"/>
        <v>0</v>
      </c>
      <c r="L219" s="56"/>
      <c r="M219" s="26">
        <f t="shared" si="84"/>
        <v>0</v>
      </c>
      <c r="N219" s="28">
        <f t="shared" si="113"/>
        <v>0</v>
      </c>
      <c r="O219" s="28">
        <f t="shared" si="85"/>
        <v>0</v>
      </c>
      <c r="P219" s="64"/>
      <c r="Q219" s="65"/>
      <c r="R219" s="44" t="str">
        <f t="shared" si="86"/>
        <v/>
      </c>
      <c r="S219" s="72" t="str">
        <f t="shared" si="105"/>
        <v>未入力</v>
      </c>
      <c r="T219" s="72" t="str">
        <f t="shared" si="106"/>
        <v>未入力</v>
      </c>
    </row>
    <row r="220" spans="2:20" ht="23.55" hidden="1" customHeight="1" outlineLevel="2" x14ac:dyDescent="0.2">
      <c r="B220" s="16">
        <f t="shared" si="107"/>
        <v>210</v>
      </c>
      <c r="C220" s="52"/>
      <c r="D220" s="52"/>
      <c r="E220" s="53"/>
      <c r="F220" s="52"/>
      <c r="G220" s="55"/>
      <c r="H220" s="56" t="s">
        <v>30</v>
      </c>
      <c r="I220" s="26">
        <f t="shared" si="83"/>
        <v>0</v>
      </c>
      <c r="J220" s="56"/>
      <c r="K220" s="26">
        <f t="shared" si="112"/>
        <v>0</v>
      </c>
      <c r="L220" s="56"/>
      <c r="M220" s="26">
        <f t="shared" si="84"/>
        <v>0</v>
      </c>
      <c r="N220" s="28">
        <f t="shared" si="113"/>
        <v>0</v>
      </c>
      <c r="O220" s="28">
        <f t="shared" si="85"/>
        <v>0</v>
      </c>
      <c r="P220" s="64"/>
      <c r="Q220" s="65"/>
      <c r="R220" s="44" t="str">
        <f t="shared" si="86"/>
        <v/>
      </c>
      <c r="S220" s="72" t="str">
        <f t="shared" si="105"/>
        <v>未入力</v>
      </c>
      <c r="T220" s="72" t="str">
        <f t="shared" si="106"/>
        <v>未入力</v>
      </c>
    </row>
    <row r="221" spans="2:20" ht="23.55" hidden="1" customHeight="1" outlineLevel="2" x14ac:dyDescent="0.2">
      <c r="B221" s="16">
        <f t="shared" si="107"/>
        <v>211</v>
      </c>
      <c r="C221" s="52"/>
      <c r="D221" s="52"/>
      <c r="E221" s="53"/>
      <c r="F221" s="52"/>
      <c r="G221" s="55"/>
      <c r="H221" s="56" t="s">
        <v>30</v>
      </c>
      <c r="I221" s="26">
        <f t="shared" si="83"/>
        <v>0</v>
      </c>
      <c r="J221" s="63"/>
      <c r="K221" s="26">
        <f t="shared" si="112"/>
        <v>0</v>
      </c>
      <c r="L221" s="56"/>
      <c r="M221" s="26">
        <f t="shared" si="84"/>
        <v>0</v>
      </c>
      <c r="N221" s="28">
        <f t="shared" si="113"/>
        <v>0</v>
      </c>
      <c r="O221" s="28">
        <f t="shared" si="85"/>
        <v>0</v>
      </c>
      <c r="P221" s="64"/>
      <c r="Q221" s="65"/>
      <c r="R221" s="44" t="str">
        <f t="shared" si="86"/>
        <v/>
      </c>
      <c r="S221" s="72" t="str">
        <f t="shared" si="105"/>
        <v>未入力</v>
      </c>
      <c r="T221" s="72" t="str">
        <f t="shared" si="106"/>
        <v>未入力</v>
      </c>
    </row>
    <row r="222" spans="2:20" ht="23.55" hidden="1" customHeight="1" outlineLevel="2" x14ac:dyDescent="0.2">
      <c r="B222" s="16">
        <f t="shared" si="107"/>
        <v>212</v>
      </c>
      <c r="C222" s="52"/>
      <c r="D222" s="52"/>
      <c r="E222" s="53"/>
      <c r="F222" s="52"/>
      <c r="G222" s="55"/>
      <c r="H222" s="56"/>
      <c r="I222" s="26">
        <f t="shared" si="83"/>
        <v>0</v>
      </c>
      <c r="J222" s="56"/>
      <c r="K222" s="26">
        <f t="shared" si="112"/>
        <v>0</v>
      </c>
      <c r="L222" s="56"/>
      <c r="M222" s="26">
        <f t="shared" si="84"/>
        <v>0</v>
      </c>
      <c r="N222" s="28">
        <f t="shared" si="113"/>
        <v>0</v>
      </c>
      <c r="O222" s="28">
        <f t="shared" si="85"/>
        <v>0</v>
      </c>
      <c r="P222" s="64"/>
      <c r="Q222" s="65"/>
      <c r="R222" s="44" t="str">
        <f t="shared" si="86"/>
        <v/>
      </c>
      <c r="S222" s="72" t="str">
        <f t="shared" si="105"/>
        <v>未入力</v>
      </c>
      <c r="T222" s="72" t="str">
        <f t="shared" si="106"/>
        <v>未入力</v>
      </c>
    </row>
    <row r="223" spans="2:20" ht="23.55" hidden="1" customHeight="1" outlineLevel="2" x14ac:dyDescent="0.2">
      <c r="B223" s="16">
        <f t="shared" si="107"/>
        <v>213</v>
      </c>
      <c r="C223" s="52"/>
      <c r="D223" s="52"/>
      <c r="E223" s="53"/>
      <c r="F223" s="52"/>
      <c r="G223" s="55"/>
      <c r="H223" s="56"/>
      <c r="I223" s="26">
        <f t="shared" si="83"/>
        <v>0</v>
      </c>
      <c r="J223" s="56"/>
      <c r="K223" s="26">
        <f>IF(J223="有",0.6,0)</f>
        <v>0</v>
      </c>
      <c r="L223" s="56"/>
      <c r="M223" s="26">
        <f t="shared" si="84"/>
        <v>0</v>
      </c>
      <c r="N223" s="28">
        <f>I223+K223+M223</f>
        <v>0</v>
      </c>
      <c r="O223" s="28">
        <f t="shared" si="85"/>
        <v>0</v>
      </c>
      <c r="P223" s="64"/>
      <c r="Q223" s="65"/>
      <c r="R223" s="44" t="str">
        <f t="shared" si="86"/>
        <v/>
      </c>
      <c r="S223" s="72" t="str">
        <f t="shared" si="105"/>
        <v>未入力</v>
      </c>
      <c r="T223" s="72" t="str">
        <f t="shared" si="106"/>
        <v>未入力</v>
      </c>
    </row>
    <row r="224" spans="2:20" ht="23.55" hidden="1" customHeight="1" outlineLevel="2" x14ac:dyDescent="0.2">
      <c r="B224" s="16">
        <f t="shared" si="107"/>
        <v>214</v>
      </c>
      <c r="C224" s="52"/>
      <c r="D224" s="52"/>
      <c r="E224" s="53"/>
      <c r="F224" s="52"/>
      <c r="G224" s="55"/>
      <c r="H224" s="56"/>
      <c r="I224" s="26">
        <f t="shared" ref="I224:I287" si="114">IF(H224="有",0.2,0)</f>
        <v>0</v>
      </c>
      <c r="J224" s="56"/>
      <c r="K224" s="26">
        <f t="shared" ref="K224:K227" si="115">IF(J224="有",0.6,0)</f>
        <v>0</v>
      </c>
      <c r="L224" s="56"/>
      <c r="M224" s="26">
        <f t="shared" ref="M224:M287" si="116">IF(L224="有",0.2,0)</f>
        <v>0</v>
      </c>
      <c r="N224" s="28">
        <f t="shared" ref="N224:N227" si="117">I224+K224+M224</f>
        <v>0</v>
      </c>
      <c r="O224" s="28">
        <f t="shared" ref="O224:O287" si="118">F224*N224</f>
        <v>0</v>
      </c>
      <c r="P224" s="64"/>
      <c r="Q224" s="65"/>
      <c r="R224" s="44" t="str">
        <f t="shared" ref="R224:R287" si="119">D224&amp;E224</f>
        <v/>
      </c>
      <c r="S224" s="72" t="str">
        <f t="shared" si="105"/>
        <v>未入力</v>
      </c>
      <c r="T224" s="72" t="str">
        <f t="shared" si="106"/>
        <v>未入力</v>
      </c>
    </row>
    <row r="225" spans="2:20" ht="23.55" hidden="1" customHeight="1" outlineLevel="2" x14ac:dyDescent="0.2">
      <c r="B225" s="16">
        <f t="shared" si="107"/>
        <v>215</v>
      </c>
      <c r="C225" s="52"/>
      <c r="D225" s="52"/>
      <c r="E225" s="53"/>
      <c r="F225" s="52"/>
      <c r="G225" s="55"/>
      <c r="H225" s="56" t="s">
        <v>30</v>
      </c>
      <c r="I225" s="26">
        <f t="shared" si="114"/>
        <v>0</v>
      </c>
      <c r="J225" s="56"/>
      <c r="K225" s="26">
        <f t="shared" si="115"/>
        <v>0</v>
      </c>
      <c r="L225" s="56"/>
      <c r="M225" s="26">
        <f t="shared" si="116"/>
        <v>0</v>
      </c>
      <c r="N225" s="28">
        <f t="shared" si="117"/>
        <v>0</v>
      </c>
      <c r="O225" s="28">
        <f t="shared" si="118"/>
        <v>0</v>
      </c>
      <c r="P225" s="64"/>
      <c r="Q225" s="65"/>
      <c r="R225" s="44" t="str">
        <f t="shared" si="119"/>
        <v/>
      </c>
      <c r="S225" s="72" t="str">
        <f t="shared" si="105"/>
        <v>未入力</v>
      </c>
      <c r="T225" s="72" t="str">
        <f t="shared" si="106"/>
        <v>未入力</v>
      </c>
    </row>
    <row r="226" spans="2:20" ht="23.55" hidden="1" customHeight="1" outlineLevel="2" x14ac:dyDescent="0.2">
      <c r="B226" s="16">
        <f t="shared" si="107"/>
        <v>216</v>
      </c>
      <c r="C226" s="52"/>
      <c r="D226" s="52"/>
      <c r="E226" s="53"/>
      <c r="F226" s="52"/>
      <c r="G226" s="55"/>
      <c r="H226" s="56" t="s">
        <v>30</v>
      </c>
      <c r="I226" s="26">
        <f t="shared" si="114"/>
        <v>0</v>
      </c>
      <c r="J226" s="63"/>
      <c r="K226" s="26">
        <f t="shared" si="115"/>
        <v>0</v>
      </c>
      <c r="L226" s="56"/>
      <c r="M226" s="26">
        <f t="shared" si="116"/>
        <v>0</v>
      </c>
      <c r="N226" s="28">
        <f t="shared" si="117"/>
        <v>0</v>
      </c>
      <c r="O226" s="28">
        <f t="shared" si="118"/>
        <v>0</v>
      </c>
      <c r="P226" s="64"/>
      <c r="Q226" s="65"/>
      <c r="R226" s="44" t="str">
        <f t="shared" si="119"/>
        <v/>
      </c>
      <c r="S226" s="72" t="str">
        <f t="shared" si="105"/>
        <v>未入力</v>
      </c>
      <c r="T226" s="72" t="str">
        <f t="shared" si="106"/>
        <v>未入力</v>
      </c>
    </row>
    <row r="227" spans="2:20" ht="23.55" hidden="1" customHeight="1" outlineLevel="2" x14ac:dyDescent="0.2">
      <c r="B227" s="16">
        <f t="shared" si="107"/>
        <v>217</v>
      </c>
      <c r="C227" s="52"/>
      <c r="D227" s="52"/>
      <c r="E227" s="53"/>
      <c r="F227" s="52"/>
      <c r="G227" s="55"/>
      <c r="H227" s="56"/>
      <c r="I227" s="26">
        <f t="shared" si="114"/>
        <v>0</v>
      </c>
      <c r="J227" s="56"/>
      <c r="K227" s="26">
        <f t="shared" si="115"/>
        <v>0</v>
      </c>
      <c r="L227" s="56"/>
      <c r="M227" s="26">
        <f t="shared" si="116"/>
        <v>0</v>
      </c>
      <c r="N227" s="28">
        <f t="shared" si="117"/>
        <v>0</v>
      </c>
      <c r="O227" s="28">
        <f t="shared" si="118"/>
        <v>0</v>
      </c>
      <c r="P227" s="64"/>
      <c r="Q227" s="65"/>
      <c r="R227" s="44" t="str">
        <f t="shared" si="119"/>
        <v/>
      </c>
      <c r="S227" s="72" t="str">
        <f t="shared" si="105"/>
        <v>未入力</v>
      </c>
      <c r="T227" s="72" t="str">
        <f t="shared" si="106"/>
        <v>未入力</v>
      </c>
    </row>
    <row r="228" spans="2:20" ht="23.55" hidden="1" customHeight="1" outlineLevel="2" x14ac:dyDescent="0.2">
      <c r="B228" s="16">
        <f t="shared" si="107"/>
        <v>218</v>
      </c>
      <c r="C228" s="52"/>
      <c r="D228" s="52"/>
      <c r="E228" s="53"/>
      <c r="F228" s="52"/>
      <c r="G228" s="55"/>
      <c r="H228" s="56"/>
      <c r="I228" s="26">
        <f t="shared" si="114"/>
        <v>0</v>
      </c>
      <c r="J228" s="56"/>
      <c r="K228" s="26">
        <f>IF(J228="有",0.6,0)</f>
        <v>0</v>
      </c>
      <c r="L228" s="56"/>
      <c r="M228" s="26">
        <f t="shared" si="116"/>
        <v>0</v>
      </c>
      <c r="N228" s="28">
        <f>I228+K228+M228</f>
        <v>0</v>
      </c>
      <c r="O228" s="28">
        <f t="shared" si="118"/>
        <v>0</v>
      </c>
      <c r="P228" s="64"/>
      <c r="Q228" s="65"/>
      <c r="R228" s="44" t="str">
        <f t="shared" si="119"/>
        <v/>
      </c>
      <c r="S228" s="72" t="str">
        <f t="shared" si="105"/>
        <v>未入力</v>
      </c>
      <c r="T228" s="72" t="str">
        <f t="shared" si="106"/>
        <v>未入力</v>
      </c>
    </row>
    <row r="229" spans="2:20" ht="23.55" hidden="1" customHeight="1" outlineLevel="2" x14ac:dyDescent="0.2">
      <c r="B229" s="16">
        <f t="shared" si="107"/>
        <v>219</v>
      </c>
      <c r="C229" s="52"/>
      <c r="D229" s="52"/>
      <c r="E229" s="53"/>
      <c r="F229" s="52"/>
      <c r="G229" s="55"/>
      <c r="H229" s="56"/>
      <c r="I229" s="26">
        <f t="shared" si="114"/>
        <v>0</v>
      </c>
      <c r="J229" s="56"/>
      <c r="K229" s="26">
        <f t="shared" ref="K229:K232" si="120">IF(J229="有",0.6,0)</f>
        <v>0</v>
      </c>
      <c r="L229" s="56"/>
      <c r="M229" s="26">
        <f t="shared" si="116"/>
        <v>0</v>
      </c>
      <c r="N229" s="28">
        <f t="shared" ref="N229:N232" si="121">I229+K229+M229</f>
        <v>0</v>
      </c>
      <c r="O229" s="28">
        <f t="shared" si="118"/>
        <v>0</v>
      </c>
      <c r="P229" s="64"/>
      <c r="Q229" s="65"/>
      <c r="R229" s="44" t="str">
        <f t="shared" si="119"/>
        <v/>
      </c>
      <c r="S229" s="72" t="str">
        <f t="shared" si="105"/>
        <v>未入力</v>
      </c>
      <c r="T229" s="72" t="str">
        <f t="shared" si="106"/>
        <v>未入力</v>
      </c>
    </row>
    <row r="230" spans="2:20" ht="23.55" hidden="1" customHeight="1" outlineLevel="2" x14ac:dyDescent="0.2">
      <c r="B230" s="16">
        <f t="shared" si="107"/>
        <v>220</v>
      </c>
      <c r="C230" s="52"/>
      <c r="D230" s="52"/>
      <c r="E230" s="53"/>
      <c r="F230" s="52"/>
      <c r="G230" s="55"/>
      <c r="H230" s="56" t="s">
        <v>30</v>
      </c>
      <c r="I230" s="26">
        <f t="shared" si="114"/>
        <v>0</v>
      </c>
      <c r="J230" s="56"/>
      <c r="K230" s="26">
        <f t="shared" si="120"/>
        <v>0</v>
      </c>
      <c r="L230" s="56"/>
      <c r="M230" s="26">
        <f t="shared" si="116"/>
        <v>0</v>
      </c>
      <c r="N230" s="28">
        <f t="shared" si="121"/>
        <v>0</v>
      </c>
      <c r="O230" s="28">
        <f t="shared" si="118"/>
        <v>0</v>
      </c>
      <c r="P230" s="64"/>
      <c r="Q230" s="65"/>
      <c r="R230" s="44" t="str">
        <f t="shared" si="119"/>
        <v/>
      </c>
      <c r="S230" s="72" t="str">
        <f t="shared" si="105"/>
        <v>未入力</v>
      </c>
      <c r="T230" s="72" t="str">
        <f t="shared" si="106"/>
        <v>未入力</v>
      </c>
    </row>
    <row r="231" spans="2:20" ht="23.55" hidden="1" customHeight="1" outlineLevel="2" x14ac:dyDescent="0.2">
      <c r="B231" s="16">
        <f t="shared" si="107"/>
        <v>221</v>
      </c>
      <c r="C231" s="52"/>
      <c r="D231" s="52"/>
      <c r="E231" s="53"/>
      <c r="F231" s="52"/>
      <c r="G231" s="55"/>
      <c r="H231" s="56" t="s">
        <v>30</v>
      </c>
      <c r="I231" s="26">
        <f t="shared" si="114"/>
        <v>0</v>
      </c>
      <c r="J231" s="63"/>
      <c r="K231" s="26">
        <f t="shared" si="120"/>
        <v>0</v>
      </c>
      <c r="L231" s="56"/>
      <c r="M231" s="26">
        <f t="shared" si="116"/>
        <v>0</v>
      </c>
      <c r="N231" s="28">
        <f t="shared" si="121"/>
        <v>0</v>
      </c>
      <c r="O231" s="28">
        <f t="shared" si="118"/>
        <v>0</v>
      </c>
      <c r="P231" s="64"/>
      <c r="Q231" s="65"/>
      <c r="R231" s="44" t="str">
        <f t="shared" si="119"/>
        <v/>
      </c>
      <c r="S231" s="72" t="str">
        <f t="shared" si="105"/>
        <v>未入力</v>
      </c>
      <c r="T231" s="72" t="str">
        <f t="shared" si="106"/>
        <v>未入力</v>
      </c>
    </row>
    <row r="232" spans="2:20" ht="23.55" hidden="1" customHeight="1" outlineLevel="2" x14ac:dyDescent="0.2">
      <c r="B232" s="16">
        <f t="shared" si="107"/>
        <v>222</v>
      </c>
      <c r="C232" s="52"/>
      <c r="D232" s="52"/>
      <c r="E232" s="53"/>
      <c r="F232" s="52"/>
      <c r="G232" s="55"/>
      <c r="H232" s="56"/>
      <c r="I232" s="26">
        <f t="shared" si="114"/>
        <v>0</v>
      </c>
      <c r="J232" s="56"/>
      <c r="K232" s="26">
        <f t="shared" si="120"/>
        <v>0</v>
      </c>
      <c r="L232" s="56"/>
      <c r="M232" s="26">
        <f t="shared" si="116"/>
        <v>0</v>
      </c>
      <c r="N232" s="28">
        <f t="shared" si="121"/>
        <v>0</v>
      </c>
      <c r="O232" s="28">
        <f t="shared" si="118"/>
        <v>0</v>
      </c>
      <c r="P232" s="64"/>
      <c r="Q232" s="65"/>
      <c r="R232" s="44" t="str">
        <f t="shared" si="119"/>
        <v/>
      </c>
      <c r="S232" s="72" t="str">
        <f t="shared" si="105"/>
        <v>未入力</v>
      </c>
      <c r="T232" s="72" t="str">
        <f t="shared" si="106"/>
        <v>未入力</v>
      </c>
    </row>
    <row r="233" spans="2:20" ht="23.55" hidden="1" customHeight="1" outlineLevel="2" x14ac:dyDescent="0.2">
      <c r="B233" s="16">
        <f t="shared" si="107"/>
        <v>223</v>
      </c>
      <c r="C233" s="52"/>
      <c r="D233" s="52"/>
      <c r="E233" s="53"/>
      <c r="F233" s="52"/>
      <c r="G233" s="55"/>
      <c r="H233" s="56"/>
      <c r="I233" s="26">
        <f t="shared" si="114"/>
        <v>0</v>
      </c>
      <c r="J233" s="56"/>
      <c r="K233" s="26">
        <f>IF(J233="有",0.6,0)</f>
        <v>0</v>
      </c>
      <c r="L233" s="56"/>
      <c r="M233" s="26">
        <f t="shared" si="116"/>
        <v>0</v>
      </c>
      <c r="N233" s="28">
        <f>I233+K233+M233</f>
        <v>0</v>
      </c>
      <c r="O233" s="28">
        <f t="shared" si="118"/>
        <v>0</v>
      </c>
      <c r="P233" s="64"/>
      <c r="Q233" s="65"/>
      <c r="R233" s="44" t="str">
        <f t="shared" si="119"/>
        <v/>
      </c>
      <c r="S233" s="72" t="str">
        <f t="shared" si="105"/>
        <v>未入力</v>
      </c>
      <c r="T233" s="72" t="str">
        <f t="shared" si="106"/>
        <v>未入力</v>
      </c>
    </row>
    <row r="234" spans="2:20" ht="23.55" hidden="1" customHeight="1" outlineLevel="2" x14ac:dyDescent="0.2">
      <c r="B234" s="16">
        <f t="shared" si="107"/>
        <v>224</v>
      </c>
      <c r="C234" s="52"/>
      <c r="D234" s="52"/>
      <c r="E234" s="53"/>
      <c r="F234" s="52"/>
      <c r="G234" s="55"/>
      <c r="H234" s="56"/>
      <c r="I234" s="26">
        <f t="shared" si="114"/>
        <v>0</v>
      </c>
      <c r="J234" s="56"/>
      <c r="K234" s="26">
        <f t="shared" ref="K234:K237" si="122">IF(J234="有",0.6,0)</f>
        <v>0</v>
      </c>
      <c r="L234" s="56"/>
      <c r="M234" s="26">
        <f t="shared" si="116"/>
        <v>0</v>
      </c>
      <c r="N234" s="28">
        <f t="shared" ref="N234:N237" si="123">I234+K234+M234</f>
        <v>0</v>
      </c>
      <c r="O234" s="28">
        <f t="shared" si="118"/>
        <v>0</v>
      </c>
      <c r="P234" s="64"/>
      <c r="Q234" s="65"/>
      <c r="R234" s="44" t="str">
        <f t="shared" si="119"/>
        <v/>
      </c>
      <c r="S234" s="72" t="str">
        <f t="shared" si="105"/>
        <v>未入力</v>
      </c>
      <c r="T234" s="72" t="str">
        <f t="shared" si="106"/>
        <v>未入力</v>
      </c>
    </row>
    <row r="235" spans="2:20" ht="23.55" hidden="1" customHeight="1" outlineLevel="2" x14ac:dyDescent="0.2">
      <c r="B235" s="16">
        <f t="shared" si="107"/>
        <v>225</v>
      </c>
      <c r="C235" s="52"/>
      <c r="D235" s="52"/>
      <c r="E235" s="53"/>
      <c r="F235" s="52"/>
      <c r="G235" s="55"/>
      <c r="H235" s="56" t="s">
        <v>30</v>
      </c>
      <c r="I235" s="26">
        <f t="shared" si="114"/>
        <v>0</v>
      </c>
      <c r="J235" s="56"/>
      <c r="K235" s="26">
        <f t="shared" si="122"/>
        <v>0</v>
      </c>
      <c r="L235" s="56"/>
      <c r="M235" s="26">
        <f t="shared" si="116"/>
        <v>0</v>
      </c>
      <c r="N235" s="28">
        <f t="shared" si="123"/>
        <v>0</v>
      </c>
      <c r="O235" s="28">
        <f t="shared" si="118"/>
        <v>0</v>
      </c>
      <c r="P235" s="64"/>
      <c r="Q235" s="65"/>
      <c r="R235" s="44" t="str">
        <f t="shared" si="119"/>
        <v/>
      </c>
      <c r="S235" s="72" t="str">
        <f t="shared" si="105"/>
        <v>未入力</v>
      </c>
      <c r="T235" s="72" t="str">
        <f t="shared" si="106"/>
        <v>未入力</v>
      </c>
    </row>
    <row r="236" spans="2:20" ht="23.55" hidden="1" customHeight="1" outlineLevel="2" x14ac:dyDescent="0.2">
      <c r="B236" s="16">
        <f t="shared" si="107"/>
        <v>226</v>
      </c>
      <c r="C236" s="52"/>
      <c r="D236" s="52"/>
      <c r="E236" s="53"/>
      <c r="F236" s="52"/>
      <c r="G236" s="55"/>
      <c r="H236" s="56" t="s">
        <v>30</v>
      </c>
      <c r="I236" s="26">
        <f t="shared" si="114"/>
        <v>0</v>
      </c>
      <c r="J236" s="63"/>
      <c r="K236" s="26">
        <f t="shared" si="122"/>
        <v>0</v>
      </c>
      <c r="L236" s="56"/>
      <c r="M236" s="26">
        <f t="shared" si="116"/>
        <v>0</v>
      </c>
      <c r="N236" s="28">
        <f t="shared" si="123"/>
        <v>0</v>
      </c>
      <c r="O236" s="28">
        <f t="shared" si="118"/>
        <v>0</v>
      </c>
      <c r="P236" s="64"/>
      <c r="Q236" s="65"/>
      <c r="R236" s="44" t="str">
        <f t="shared" si="119"/>
        <v/>
      </c>
      <c r="S236" s="72" t="str">
        <f t="shared" si="105"/>
        <v>未入力</v>
      </c>
      <c r="T236" s="72" t="str">
        <f t="shared" si="106"/>
        <v>未入力</v>
      </c>
    </row>
    <row r="237" spans="2:20" ht="23.55" hidden="1" customHeight="1" outlineLevel="2" x14ac:dyDescent="0.2">
      <c r="B237" s="16">
        <f t="shared" si="107"/>
        <v>227</v>
      </c>
      <c r="C237" s="52"/>
      <c r="D237" s="52"/>
      <c r="E237" s="53"/>
      <c r="F237" s="52"/>
      <c r="G237" s="55"/>
      <c r="H237" s="56"/>
      <c r="I237" s="26">
        <f t="shared" si="114"/>
        <v>0</v>
      </c>
      <c r="J237" s="56"/>
      <c r="K237" s="26">
        <f t="shared" si="122"/>
        <v>0</v>
      </c>
      <c r="L237" s="56"/>
      <c r="M237" s="26">
        <f t="shared" si="116"/>
        <v>0</v>
      </c>
      <c r="N237" s="28">
        <f t="shared" si="123"/>
        <v>0</v>
      </c>
      <c r="O237" s="28">
        <f t="shared" si="118"/>
        <v>0</v>
      </c>
      <c r="P237" s="64"/>
      <c r="Q237" s="65"/>
      <c r="R237" s="44" t="str">
        <f t="shared" si="119"/>
        <v/>
      </c>
      <c r="S237" s="72" t="str">
        <f t="shared" si="105"/>
        <v>未入力</v>
      </c>
      <c r="T237" s="72" t="str">
        <f t="shared" si="106"/>
        <v>未入力</v>
      </c>
    </row>
    <row r="238" spans="2:20" ht="23.55" hidden="1" customHeight="1" outlineLevel="2" x14ac:dyDescent="0.2">
      <c r="B238" s="16">
        <f t="shared" si="107"/>
        <v>228</v>
      </c>
      <c r="C238" s="52"/>
      <c r="D238" s="52"/>
      <c r="E238" s="53"/>
      <c r="F238" s="52"/>
      <c r="G238" s="55"/>
      <c r="H238" s="56"/>
      <c r="I238" s="26">
        <f t="shared" si="114"/>
        <v>0</v>
      </c>
      <c r="J238" s="56"/>
      <c r="K238" s="26">
        <f>IF(J238="有",0.6,0)</f>
        <v>0</v>
      </c>
      <c r="L238" s="56"/>
      <c r="M238" s="26">
        <f t="shared" si="116"/>
        <v>0</v>
      </c>
      <c r="N238" s="28">
        <f>I238+K238+M238</f>
        <v>0</v>
      </c>
      <c r="O238" s="28">
        <f t="shared" si="118"/>
        <v>0</v>
      </c>
      <c r="P238" s="64"/>
      <c r="Q238" s="65"/>
      <c r="R238" s="44" t="str">
        <f t="shared" si="119"/>
        <v/>
      </c>
      <c r="S238" s="72" t="str">
        <f t="shared" si="105"/>
        <v>未入力</v>
      </c>
      <c r="T238" s="72" t="str">
        <f t="shared" si="106"/>
        <v>未入力</v>
      </c>
    </row>
    <row r="239" spans="2:20" ht="23.55" hidden="1" customHeight="1" outlineLevel="2" x14ac:dyDescent="0.2">
      <c r="B239" s="16">
        <f t="shared" si="107"/>
        <v>229</v>
      </c>
      <c r="C239" s="52"/>
      <c r="D239" s="52"/>
      <c r="E239" s="53"/>
      <c r="F239" s="52"/>
      <c r="G239" s="55"/>
      <c r="H239" s="56"/>
      <c r="I239" s="26">
        <f t="shared" si="114"/>
        <v>0</v>
      </c>
      <c r="J239" s="56"/>
      <c r="K239" s="26">
        <f t="shared" ref="K239:K242" si="124">IF(J239="有",0.6,0)</f>
        <v>0</v>
      </c>
      <c r="L239" s="56"/>
      <c r="M239" s="26">
        <f t="shared" si="116"/>
        <v>0</v>
      </c>
      <c r="N239" s="28">
        <f t="shared" ref="N239:N242" si="125">I239+K239+M239</f>
        <v>0</v>
      </c>
      <c r="O239" s="28">
        <f t="shared" si="118"/>
        <v>0</v>
      </c>
      <c r="P239" s="64"/>
      <c r="Q239" s="65"/>
      <c r="R239" s="44" t="str">
        <f t="shared" si="119"/>
        <v/>
      </c>
      <c r="S239" s="72" t="str">
        <f t="shared" si="105"/>
        <v>未入力</v>
      </c>
      <c r="T239" s="72" t="str">
        <f t="shared" si="106"/>
        <v>未入力</v>
      </c>
    </row>
    <row r="240" spans="2:20" ht="23.55" hidden="1" customHeight="1" outlineLevel="2" x14ac:dyDescent="0.2">
      <c r="B240" s="16">
        <f t="shared" si="107"/>
        <v>230</v>
      </c>
      <c r="C240" s="52"/>
      <c r="D240" s="52"/>
      <c r="E240" s="53"/>
      <c r="F240" s="52"/>
      <c r="G240" s="55"/>
      <c r="H240" s="56" t="s">
        <v>30</v>
      </c>
      <c r="I240" s="26">
        <f t="shared" si="114"/>
        <v>0</v>
      </c>
      <c r="J240" s="56"/>
      <c r="K240" s="26">
        <f t="shared" si="124"/>
        <v>0</v>
      </c>
      <c r="L240" s="56"/>
      <c r="M240" s="26">
        <f t="shared" si="116"/>
        <v>0</v>
      </c>
      <c r="N240" s="28">
        <f t="shared" si="125"/>
        <v>0</v>
      </c>
      <c r="O240" s="28">
        <f t="shared" si="118"/>
        <v>0</v>
      </c>
      <c r="P240" s="64"/>
      <c r="Q240" s="65"/>
      <c r="R240" s="44" t="str">
        <f t="shared" si="119"/>
        <v/>
      </c>
      <c r="S240" s="72" t="str">
        <f t="shared" si="105"/>
        <v>未入力</v>
      </c>
      <c r="T240" s="72" t="str">
        <f t="shared" si="106"/>
        <v>未入力</v>
      </c>
    </row>
    <row r="241" spans="2:20" ht="23.55" hidden="1" customHeight="1" outlineLevel="2" x14ac:dyDescent="0.2">
      <c r="B241" s="16">
        <f t="shared" si="107"/>
        <v>231</v>
      </c>
      <c r="C241" s="52"/>
      <c r="D241" s="52"/>
      <c r="E241" s="53"/>
      <c r="F241" s="52"/>
      <c r="G241" s="55"/>
      <c r="H241" s="56" t="s">
        <v>30</v>
      </c>
      <c r="I241" s="26">
        <f t="shared" si="114"/>
        <v>0</v>
      </c>
      <c r="J241" s="63"/>
      <c r="K241" s="26">
        <f t="shared" si="124"/>
        <v>0</v>
      </c>
      <c r="L241" s="56"/>
      <c r="M241" s="26">
        <f t="shared" si="116"/>
        <v>0</v>
      </c>
      <c r="N241" s="28">
        <f t="shared" si="125"/>
        <v>0</v>
      </c>
      <c r="O241" s="28">
        <f t="shared" si="118"/>
        <v>0</v>
      </c>
      <c r="P241" s="64"/>
      <c r="Q241" s="65"/>
      <c r="R241" s="44" t="str">
        <f t="shared" si="119"/>
        <v/>
      </c>
      <c r="S241" s="72" t="str">
        <f t="shared" si="105"/>
        <v>未入力</v>
      </c>
      <c r="T241" s="72" t="str">
        <f t="shared" si="106"/>
        <v>未入力</v>
      </c>
    </row>
    <row r="242" spans="2:20" ht="23.55" hidden="1" customHeight="1" outlineLevel="2" x14ac:dyDescent="0.2">
      <c r="B242" s="16">
        <f t="shared" si="107"/>
        <v>232</v>
      </c>
      <c r="C242" s="52"/>
      <c r="D242" s="52"/>
      <c r="E242" s="53"/>
      <c r="F242" s="52"/>
      <c r="G242" s="55"/>
      <c r="H242" s="56"/>
      <c r="I242" s="26">
        <f t="shared" si="114"/>
        <v>0</v>
      </c>
      <c r="J242" s="56"/>
      <c r="K242" s="26">
        <f t="shared" si="124"/>
        <v>0</v>
      </c>
      <c r="L242" s="56"/>
      <c r="M242" s="26">
        <f t="shared" si="116"/>
        <v>0</v>
      </c>
      <c r="N242" s="28">
        <f t="shared" si="125"/>
        <v>0</v>
      </c>
      <c r="O242" s="28">
        <f t="shared" si="118"/>
        <v>0</v>
      </c>
      <c r="P242" s="64"/>
      <c r="Q242" s="65"/>
      <c r="R242" s="44" t="str">
        <f t="shared" si="119"/>
        <v/>
      </c>
      <c r="S242" s="72" t="str">
        <f t="shared" si="105"/>
        <v>未入力</v>
      </c>
      <c r="T242" s="72" t="str">
        <f t="shared" si="106"/>
        <v>未入力</v>
      </c>
    </row>
    <row r="243" spans="2:20" ht="23.55" hidden="1" customHeight="1" outlineLevel="2" x14ac:dyDescent="0.2">
      <c r="B243" s="16">
        <f t="shared" si="107"/>
        <v>233</v>
      </c>
      <c r="C243" s="52"/>
      <c r="D243" s="52"/>
      <c r="E243" s="53"/>
      <c r="F243" s="52"/>
      <c r="G243" s="55"/>
      <c r="H243" s="56"/>
      <c r="I243" s="26">
        <f t="shared" si="114"/>
        <v>0</v>
      </c>
      <c r="J243" s="56"/>
      <c r="K243" s="26">
        <f>IF(J243="有",0.6,0)</f>
        <v>0</v>
      </c>
      <c r="L243" s="56"/>
      <c r="M243" s="26">
        <f t="shared" si="116"/>
        <v>0</v>
      </c>
      <c r="N243" s="28">
        <f>I243+K243+M243</f>
        <v>0</v>
      </c>
      <c r="O243" s="28">
        <f t="shared" si="118"/>
        <v>0</v>
      </c>
      <c r="P243" s="64"/>
      <c r="Q243" s="65"/>
      <c r="R243" s="44" t="str">
        <f t="shared" si="119"/>
        <v/>
      </c>
      <c r="S243" s="72" t="str">
        <f t="shared" si="105"/>
        <v>未入力</v>
      </c>
      <c r="T243" s="72" t="str">
        <f t="shared" si="106"/>
        <v>未入力</v>
      </c>
    </row>
    <row r="244" spans="2:20" ht="23.55" hidden="1" customHeight="1" outlineLevel="2" x14ac:dyDescent="0.2">
      <c r="B244" s="16">
        <f t="shared" si="107"/>
        <v>234</v>
      </c>
      <c r="C244" s="52"/>
      <c r="D244" s="52"/>
      <c r="E244" s="53"/>
      <c r="F244" s="52"/>
      <c r="G244" s="55"/>
      <c r="H244" s="56"/>
      <c r="I244" s="26">
        <f t="shared" si="114"/>
        <v>0</v>
      </c>
      <c r="J244" s="56"/>
      <c r="K244" s="26">
        <f t="shared" ref="K244:K247" si="126">IF(J244="有",0.6,0)</f>
        <v>0</v>
      </c>
      <c r="L244" s="56"/>
      <c r="M244" s="26">
        <f t="shared" si="116"/>
        <v>0</v>
      </c>
      <c r="N244" s="28">
        <f t="shared" ref="N244:N247" si="127">I244+K244+M244</f>
        <v>0</v>
      </c>
      <c r="O244" s="28">
        <f t="shared" si="118"/>
        <v>0</v>
      </c>
      <c r="P244" s="64"/>
      <c r="Q244" s="65"/>
      <c r="R244" s="44" t="str">
        <f t="shared" si="119"/>
        <v/>
      </c>
      <c r="S244" s="72" t="str">
        <f t="shared" si="105"/>
        <v>未入力</v>
      </c>
      <c r="T244" s="72" t="str">
        <f t="shared" si="106"/>
        <v>未入力</v>
      </c>
    </row>
    <row r="245" spans="2:20" ht="23.55" hidden="1" customHeight="1" outlineLevel="2" x14ac:dyDescent="0.2">
      <c r="B245" s="16">
        <f t="shared" si="107"/>
        <v>235</v>
      </c>
      <c r="C245" s="52"/>
      <c r="D245" s="52"/>
      <c r="E245" s="53"/>
      <c r="F245" s="52"/>
      <c r="G245" s="55"/>
      <c r="H245" s="56" t="s">
        <v>30</v>
      </c>
      <c r="I245" s="26">
        <f t="shared" si="114"/>
        <v>0</v>
      </c>
      <c r="J245" s="56"/>
      <c r="K245" s="26">
        <f t="shared" si="126"/>
        <v>0</v>
      </c>
      <c r="L245" s="56"/>
      <c r="M245" s="26">
        <f t="shared" si="116"/>
        <v>0</v>
      </c>
      <c r="N245" s="28">
        <f t="shared" si="127"/>
        <v>0</v>
      </c>
      <c r="O245" s="28">
        <f t="shared" si="118"/>
        <v>0</v>
      </c>
      <c r="P245" s="64"/>
      <c r="Q245" s="65"/>
      <c r="R245" s="44" t="str">
        <f t="shared" si="119"/>
        <v/>
      </c>
      <c r="S245" s="72" t="str">
        <f t="shared" si="105"/>
        <v>未入力</v>
      </c>
      <c r="T245" s="72" t="str">
        <f t="shared" si="106"/>
        <v>未入力</v>
      </c>
    </row>
    <row r="246" spans="2:20" ht="23.55" hidden="1" customHeight="1" outlineLevel="2" x14ac:dyDescent="0.2">
      <c r="B246" s="16">
        <f t="shared" si="107"/>
        <v>236</v>
      </c>
      <c r="C246" s="52"/>
      <c r="D246" s="52"/>
      <c r="E246" s="53"/>
      <c r="F246" s="52"/>
      <c r="G246" s="55"/>
      <c r="H246" s="56" t="s">
        <v>30</v>
      </c>
      <c r="I246" s="26">
        <f t="shared" si="114"/>
        <v>0</v>
      </c>
      <c r="J246" s="63"/>
      <c r="K246" s="26">
        <f t="shared" si="126"/>
        <v>0</v>
      </c>
      <c r="L246" s="56"/>
      <c r="M246" s="26">
        <f t="shared" si="116"/>
        <v>0</v>
      </c>
      <c r="N246" s="28">
        <f t="shared" si="127"/>
        <v>0</v>
      </c>
      <c r="O246" s="28">
        <f t="shared" si="118"/>
        <v>0</v>
      </c>
      <c r="P246" s="64"/>
      <c r="Q246" s="65"/>
      <c r="R246" s="44" t="str">
        <f t="shared" si="119"/>
        <v/>
      </c>
      <c r="S246" s="72" t="str">
        <f t="shared" si="105"/>
        <v>未入力</v>
      </c>
      <c r="T246" s="72" t="str">
        <f t="shared" si="106"/>
        <v>未入力</v>
      </c>
    </row>
    <row r="247" spans="2:20" ht="23.55" hidden="1" customHeight="1" outlineLevel="2" x14ac:dyDescent="0.2">
      <c r="B247" s="16">
        <f t="shared" si="107"/>
        <v>237</v>
      </c>
      <c r="C247" s="52"/>
      <c r="D247" s="52"/>
      <c r="E247" s="53"/>
      <c r="F247" s="52"/>
      <c r="G247" s="55"/>
      <c r="H247" s="56"/>
      <c r="I247" s="26">
        <f t="shared" si="114"/>
        <v>0</v>
      </c>
      <c r="J247" s="56"/>
      <c r="K247" s="26">
        <f t="shared" si="126"/>
        <v>0</v>
      </c>
      <c r="L247" s="56"/>
      <c r="M247" s="26">
        <f t="shared" si="116"/>
        <v>0</v>
      </c>
      <c r="N247" s="28">
        <f t="shared" si="127"/>
        <v>0</v>
      </c>
      <c r="O247" s="28">
        <f t="shared" si="118"/>
        <v>0</v>
      </c>
      <c r="P247" s="64"/>
      <c r="Q247" s="65"/>
      <c r="R247" s="44" t="str">
        <f t="shared" si="119"/>
        <v/>
      </c>
      <c r="S247" s="72" t="str">
        <f t="shared" si="105"/>
        <v>未入力</v>
      </c>
      <c r="T247" s="72" t="str">
        <f t="shared" si="106"/>
        <v>未入力</v>
      </c>
    </row>
    <row r="248" spans="2:20" ht="23.55" hidden="1" customHeight="1" outlineLevel="2" x14ac:dyDescent="0.2">
      <c r="B248" s="16">
        <f t="shared" si="107"/>
        <v>238</v>
      </c>
      <c r="C248" s="52"/>
      <c r="D248" s="52"/>
      <c r="E248" s="53"/>
      <c r="F248" s="52"/>
      <c r="G248" s="55"/>
      <c r="H248" s="56"/>
      <c r="I248" s="26">
        <f t="shared" si="114"/>
        <v>0</v>
      </c>
      <c r="J248" s="56"/>
      <c r="K248" s="26">
        <f>IF(J248="有",0.6,0)</f>
        <v>0</v>
      </c>
      <c r="L248" s="56"/>
      <c r="M248" s="26">
        <f t="shared" si="116"/>
        <v>0</v>
      </c>
      <c r="N248" s="28">
        <f>I248+K248+M248</f>
        <v>0</v>
      </c>
      <c r="O248" s="28">
        <f t="shared" si="118"/>
        <v>0</v>
      </c>
      <c r="P248" s="64"/>
      <c r="Q248" s="65"/>
      <c r="R248" s="44" t="str">
        <f t="shared" si="119"/>
        <v/>
      </c>
      <c r="S248" s="72" t="str">
        <f t="shared" si="105"/>
        <v>未入力</v>
      </c>
      <c r="T248" s="72" t="str">
        <f t="shared" si="106"/>
        <v>未入力</v>
      </c>
    </row>
    <row r="249" spans="2:20" ht="23.55" hidden="1" customHeight="1" outlineLevel="2" x14ac:dyDescent="0.2">
      <c r="B249" s="16">
        <f t="shared" si="107"/>
        <v>239</v>
      </c>
      <c r="C249" s="52"/>
      <c r="D249" s="52"/>
      <c r="E249" s="53"/>
      <c r="F249" s="52"/>
      <c r="G249" s="55"/>
      <c r="H249" s="56"/>
      <c r="I249" s="26">
        <f t="shared" si="114"/>
        <v>0</v>
      </c>
      <c r="J249" s="56"/>
      <c r="K249" s="26">
        <f t="shared" ref="K249:K252" si="128">IF(J249="有",0.6,0)</f>
        <v>0</v>
      </c>
      <c r="L249" s="56"/>
      <c r="M249" s="26">
        <f t="shared" si="116"/>
        <v>0</v>
      </c>
      <c r="N249" s="28">
        <f t="shared" ref="N249:N252" si="129">I249+K249+M249</f>
        <v>0</v>
      </c>
      <c r="O249" s="28">
        <f t="shared" si="118"/>
        <v>0</v>
      </c>
      <c r="P249" s="64"/>
      <c r="Q249" s="65"/>
      <c r="R249" s="44" t="str">
        <f t="shared" si="119"/>
        <v/>
      </c>
      <c r="S249" s="72" t="str">
        <f t="shared" si="105"/>
        <v>未入力</v>
      </c>
      <c r="T249" s="72" t="str">
        <f t="shared" si="106"/>
        <v>未入力</v>
      </c>
    </row>
    <row r="250" spans="2:20" ht="23.55" hidden="1" customHeight="1" outlineLevel="2" x14ac:dyDescent="0.2">
      <c r="B250" s="16">
        <f t="shared" si="107"/>
        <v>240</v>
      </c>
      <c r="C250" s="52"/>
      <c r="D250" s="52"/>
      <c r="E250" s="53"/>
      <c r="F250" s="52"/>
      <c r="G250" s="55"/>
      <c r="H250" s="56" t="s">
        <v>30</v>
      </c>
      <c r="I250" s="26">
        <f t="shared" si="114"/>
        <v>0</v>
      </c>
      <c r="J250" s="56"/>
      <c r="K250" s="26">
        <f t="shared" si="128"/>
        <v>0</v>
      </c>
      <c r="L250" s="56"/>
      <c r="M250" s="26">
        <f t="shared" si="116"/>
        <v>0</v>
      </c>
      <c r="N250" s="28">
        <f t="shared" si="129"/>
        <v>0</v>
      </c>
      <c r="O250" s="28">
        <f t="shared" si="118"/>
        <v>0</v>
      </c>
      <c r="P250" s="64"/>
      <c r="Q250" s="65"/>
      <c r="R250" s="44" t="str">
        <f t="shared" si="119"/>
        <v/>
      </c>
      <c r="S250" s="72" t="str">
        <f t="shared" si="105"/>
        <v>未入力</v>
      </c>
      <c r="T250" s="72" t="str">
        <f t="shared" si="106"/>
        <v>未入力</v>
      </c>
    </row>
    <row r="251" spans="2:20" ht="23.55" hidden="1" customHeight="1" outlineLevel="2" x14ac:dyDescent="0.2">
      <c r="B251" s="16">
        <f t="shared" si="107"/>
        <v>241</v>
      </c>
      <c r="C251" s="52"/>
      <c r="D251" s="52"/>
      <c r="E251" s="53"/>
      <c r="F251" s="52"/>
      <c r="G251" s="55"/>
      <c r="H251" s="56" t="s">
        <v>30</v>
      </c>
      <c r="I251" s="26">
        <f t="shared" si="114"/>
        <v>0</v>
      </c>
      <c r="J251" s="63"/>
      <c r="K251" s="26">
        <f t="shared" si="128"/>
        <v>0</v>
      </c>
      <c r="L251" s="56"/>
      <c r="M251" s="26">
        <f t="shared" si="116"/>
        <v>0</v>
      </c>
      <c r="N251" s="28">
        <f t="shared" si="129"/>
        <v>0</v>
      </c>
      <c r="O251" s="28">
        <f t="shared" si="118"/>
        <v>0</v>
      </c>
      <c r="P251" s="64"/>
      <c r="Q251" s="65"/>
      <c r="R251" s="44" t="str">
        <f t="shared" si="119"/>
        <v/>
      </c>
      <c r="S251" s="72" t="str">
        <f t="shared" si="105"/>
        <v>未入力</v>
      </c>
      <c r="T251" s="72" t="str">
        <f t="shared" si="106"/>
        <v>未入力</v>
      </c>
    </row>
    <row r="252" spans="2:20" ht="23.55" hidden="1" customHeight="1" outlineLevel="2" x14ac:dyDescent="0.2">
      <c r="B252" s="16">
        <f t="shared" si="107"/>
        <v>242</v>
      </c>
      <c r="C252" s="52"/>
      <c r="D252" s="52"/>
      <c r="E252" s="53"/>
      <c r="F252" s="52"/>
      <c r="G252" s="55"/>
      <c r="H252" s="56"/>
      <c r="I252" s="26">
        <f t="shared" si="114"/>
        <v>0</v>
      </c>
      <c r="J252" s="56"/>
      <c r="K252" s="26">
        <f t="shared" si="128"/>
        <v>0</v>
      </c>
      <c r="L252" s="56"/>
      <c r="M252" s="26">
        <f t="shared" si="116"/>
        <v>0</v>
      </c>
      <c r="N252" s="28">
        <f t="shared" si="129"/>
        <v>0</v>
      </c>
      <c r="O252" s="28">
        <f t="shared" si="118"/>
        <v>0</v>
      </c>
      <c r="P252" s="64"/>
      <c r="Q252" s="65"/>
      <c r="R252" s="44" t="str">
        <f t="shared" si="119"/>
        <v/>
      </c>
      <c r="S252" s="72" t="str">
        <f t="shared" si="105"/>
        <v>未入力</v>
      </c>
      <c r="T252" s="72" t="str">
        <f t="shared" si="106"/>
        <v>未入力</v>
      </c>
    </row>
    <row r="253" spans="2:20" ht="23.55" hidden="1" customHeight="1" outlineLevel="2" x14ac:dyDescent="0.2">
      <c r="B253" s="16">
        <f t="shared" si="107"/>
        <v>243</v>
      </c>
      <c r="C253" s="52"/>
      <c r="D253" s="52"/>
      <c r="E253" s="53"/>
      <c r="F253" s="52"/>
      <c r="G253" s="55"/>
      <c r="H253" s="56"/>
      <c r="I253" s="26">
        <f t="shared" si="114"/>
        <v>0</v>
      </c>
      <c r="J253" s="56"/>
      <c r="K253" s="26">
        <f>IF(J253="有",0.6,0)</f>
        <v>0</v>
      </c>
      <c r="L253" s="56"/>
      <c r="M253" s="26">
        <f t="shared" si="116"/>
        <v>0</v>
      </c>
      <c r="N253" s="28">
        <f>I253+K253+M253</f>
        <v>0</v>
      </c>
      <c r="O253" s="28">
        <f t="shared" si="118"/>
        <v>0</v>
      </c>
      <c r="P253" s="64"/>
      <c r="Q253" s="65"/>
      <c r="R253" s="44" t="str">
        <f t="shared" si="119"/>
        <v/>
      </c>
      <c r="S253" s="72" t="str">
        <f t="shared" si="105"/>
        <v>未入力</v>
      </c>
      <c r="T253" s="72" t="str">
        <f t="shared" si="106"/>
        <v>未入力</v>
      </c>
    </row>
    <row r="254" spans="2:20" ht="23.55" hidden="1" customHeight="1" outlineLevel="2" x14ac:dyDescent="0.2">
      <c r="B254" s="16">
        <f t="shared" si="107"/>
        <v>244</v>
      </c>
      <c r="C254" s="52"/>
      <c r="D254" s="52"/>
      <c r="E254" s="53"/>
      <c r="F254" s="52"/>
      <c r="G254" s="55"/>
      <c r="H254" s="56"/>
      <c r="I254" s="26">
        <f t="shared" si="114"/>
        <v>0</v>
      </c>
      <c r="J254" s="56"/>
      <c r="K254" s="26">
        <f t="shared" ref="K254:K257" si="130">IF(J254="有",0.6,0)</f>
        <v>0</v>
      </c>
      <c r="L254" s="56"/>
      <c r="M254" s="26">
        <f t="shared" si="116"/>
        <v>0</v>
      </c>
      <c r="N254" s="28">
        <f t="shared" ref="N254:N257" si="131">I254+K254+M254</f>
        <v>0</v>
      </c>
      <c r="O254" s="28">
        <f t="shared" si="118"/>
        <v>0</v>
      </c>
      <c r="P254" s="64"/>
      <c r="Q254" s="65"/>
      <c r="R254" s="44" t="str">
        <f t="shared" si="119"/>
        <v/>
      </c>
      <c r="S254" s="72" t="str">
        <f t="shared" si="105"/>
        <v>未入力</v>
      </c>
      <c r="T254" s="72" t="str">
        <f t="shared" si="106"/>
        <v>未入力</v>
      </c>
    </row>
    <row r="255" spans="2:20" ht="23.55" hidden="1" customHeight="1" outlineLevel="2" x14ac:dyDescent="0.2">
      <c r="B255" s="16">
        <f t="shared" si="107"/>
        <v>245</v>
      </c>
      <c r="C255" s="52"/>
      <c r="D255" s="52"/>
      <c r="E255" s="53"/>
      <c r="F255" s="52"/>
      <c r="G255" s="55"/>
      <c r="H255" s="56" t="s">
        <v>30</v>
      </c>
      <c r="I255" s="26">
        <f t="shared" si="114"/>
        <v>0</v>
      </c>
      <c r="J255" s="56"/>
      <c r="K255" s="26">
        <f t="shared" si="130"/>
        <v>0</v>
      </c>
      <c r="L255" s="56"/>
      <c r="M255" s="26">
        <f t="shared" si="116"/>
        <v>0</v>
      </c>
      <c r="N255" s="28">
        <f t="shared" si="131"/>
        <v>0</v>
      </c>
      <c r="O255" s="28">
        <f t="shared" si="118"/>
        <v>0</v>
      </c>
      <c r="P255" s="64"/>
      <c r="Q255" s="65"/>
      <c r="R255" s="44" t="str">
        <f t="shared" si="119"/>
        <v/>
      </c>
      <c r="S255" s="72" t="str">
        <f t="shared" si="105"/>
        <v>未入力</v>
      </c>
      <c r="T255" s="72" t="str">
        <f t="shared" si="106"/>
        <v>未入力</v>
      </c>
    </row>
    <row r="256" spans="2:20" ht="23.55" hidden="1" customHeight="1" outlineLevel="2" x14ac:dyDescent="0.2">
      <c r="B256" s="16">
        <f t="shared" si="107"/>
        <v>246</v>
      </c>
      <c r="C256" s="52"/>
      <c r="D256" s="52"/>
      <c r="E256" s="53"/>
      <c r="F256" s="52"/>
      <c r="G256" s="55"/>
      <c r="H256" s="56" t="s">
        <v>30</v>
      </c>
      <c r="I256" s="26">
        <f t="shared" si="114"/>
        <v>0</v>
      </c>
      <c r="J256" s="63"/>
      <c r="K256" s="26">
        <f t="shared" si="130"/>
        <v>0</v>
      </c>
      <c r="L256" s="56"/>
      <c r="M256" s="26">
        <f t="shared" si="116"/>
        <v>0</v>
      </c>
      <c r="N256" s="28">
        <f t="shared" si="131"/>
        <v>0</v>
      </c>
      <c r="O256" s="28">
        <f t="shared" si="118"/>
        <v>0</v>
      </c>
      <c r="P256" s="64"/>
      <c r="Q256" s="65"/>
      <c r="R256" s="44" t="str">
        <f t="shared" si="119"/>
        <v/>
      </c>
      <c r="S256" s="72" t="str">
        <f t="shared" si="105"/>
        <v>未入力</v>
      </c>
      <c r="T256" s="72" t="str">
        <f t="shared" si="106"/>
        <v>未入力</v>
      </c>
    </row>
    <row r="257" spans="2:20" ht="23.55" hidden="1" customHeight="1" outlineLevel="2" x14ac:dyDescent="0.2">
      <c r="B257" s="16">
        <f t="shared" si="107"/>
        <v>247</v>
      </c>
      <c r="C257" s="52"/>
      <c r="D257" s="52"/>
      <c r="E257" s="53"/>
      <c r="F257" s="52"/>
      <c r="G257" s="55"/>
      <c r="H257" s="56"/>
      <c r="I257" s="26">
        <f t="shared" si="114"/>
        <v>0</v>
      </c>
      <c r="J257" s="56"/>
      <c r="K257" s="26">
        <f t="shared" si="130"/>
        <v>0</v>
      </c>
      <c r="L257" s="56"/>
      <c r="M257" s="26">
        <f t="shared" si="116"/>
        <v>0</v>
      </c>
      <c r="N257" s="28">
        <f t="shared" si="131"/>
        <v>0</v>
      </c>
      <c r="O257" s="28">
        <f t="shared" si="118"/>
        <v>0</v>
      </c>
      <c r="P257" s="64"/>
      <c r="Q257" s="65"/>
      <c r="R257" s="44" t="str">
        <f t="shared" si="119"/>
        <v/>
      </c>
      <c r="S257" s="72" t="str">
        <f t="shared" si="105"/>
        <v>未入力</v>
      </c>
      <c r="T257" s="72" t="str">
        <f t="shared" si="106"/>
        <v>未入力</v>
      </c>
    </row>
    <row r="258" spans="2:20" ht="23.55" hidden="1" customHeight="1" outlineLevel="2" x14ac:dyDescent="0.2">
      <c r="B258" s="16">
        <f t="shared" si="107"/>
        <v>248</v>
      </c>
      <c r="C258" s="52"/>
      <c r="D258" s="52"/>
      <c r="E258" s="53"/>
      <c r="F258" s="52"/>
      <c r="G258" s="55"/>
      <c r="H258" s="56"/>
      <c r="I258" s="26">
        <f t="shared" si="114"/>
        <v>0</v>
      </c>
      <c r="J258" s="56"/>
      <c r="K258" s="26">
        <f>IF(J258="有",0.6,0)</f>
        <v>0</v>
      </c>
      <c r="L258" s="56"/>
      <c r="M258" s="26">
        <f t="shared" si="116"/>
        <v>0</v>
      </c>
      <c r="N258" s="28">
        <f>I258+K258+M258</f>
        <v>0</v>
      </c>
      <c r="O258" s="28">
        <f t="shared" si="118"/>
        <v>0</v>
      </c>
      <c r="P258" s="64"/>
      <c r="Q258" s="65"/>
      <c r="R258" s="44" t="str">
        <f t="shared" si="119"/>
        <v/>
      </c>
      <c r="S258" s="72" t="str">
        <f t="shared" si="105"/>
        <v>未入力</v>
      </c>
      <c r="T258" s="72" t="str">
        <f t="shared" si="106"/>
        <v>未入力</v>
      </c>
    </row>
    <row r="259" spans="2:20" ht="23.55" hidden="1" customHeight="1" outlineLevel="2" x14ac:dyDescent="0.2">
      <c r="B259" s="16">
        <f t="shared" si="107"/>
        <v>249</v>
      </c>
      <c r="C259" s="52"/>
      <c r="D259" s="52"/>
      <c r="E259" s="53"/>
      <c r="F259" s="52"/>
      <c r="G259" s="55"/>
      <c r="H259" s="56"/>
      <c r="I259" s="26">
        <f t="shared" si="114"/>
        <v>0</v>
      </c>
      <c r="J259" s="56"/>
      <c r="K259" s="26">
        <f t="shared" ref="K259:K262" si="132">IF(J259="有",0.6,0)</f>
        <v>0</v>
      </c>
      <c r="L259" s="56"/>
      <c r="M259" s="26">
        <f t="shared" si="116"/>
        <v>0</v>
      </c>
      <c r="N259" s="28">
        <f t="shared" ref="N259:N262" si="133">I259+K259+M259</f>
        <v>0</v>
      </c>
      <c r="O259" s="28">
        <f t="shared" si="118"/>
        <v>0</v>
      </c>
      <c r="P259" s="64"/>
      <c r="Q259" s="65"/>
      <c r="R259" s="44" t="str">
        <f t="shared" si="119"/>
        <v/>
      </c>
      <c r="S259" s="72" t="str">
        <f t="shared" si="105"/>
        <v>未入力</v>
      </c>
      <c r="T259" s="72" t="str">
        <f t="shared" si="106"/>
        <v>未入力</v>
      </c>
    </row>
    <row r="260" spans="2:20" ht="23.55" hidden="1" customHeight="1" outlineLevel="2" x14ac:dyDescent="0.2">
      <c r="B260" s="16">
        <f t="shared" si="107"/>
        <v>250</v>
      </c>
      <c r="C260" s="52"/>
      <c r="D260" s="52"/>
      <c r="E260" s="53"/>
      <c r="F260" s="52"/>
      <c r="G260" s="55"/>
      <c r="H260" s="56" t="s">
        <v>30</v>
      </c>
      <c r="I260" s="26">
        <f t="shared" si="114"/>
        <v>0</v>
      </c>
      <c r="J260" s="56"/>
      <c r="K260" s="26">
        <f t="shared" si="132"/>
        <v>0</v>
      </c>
      <c r="L260" s="56"/>
      <c r="M260" s="26">
        <f t="shared" si="116"/>
        <v>0</v>
      </c>
      <c r="N260" s="28">
        <f t="shared" si="133"/>
        <v>0</v>
      </c>
      <c r="O260" s="28">
        <f t="shared" si="118"/>
        <v>0</v>
      </c>
      <c r="P260" s="64"/>
      <c r="Q260" s="65"/>
      <c r="R260" s="44" t="str">
        <f t="shared" si="119"/>
        <v/>
      </c>
      <c r="S260" s="72" t="str">
        <f t="shared" si="105"/>
        <v>未入力</v>
      </c>
      <c r="T260" s="72" t="str">
        <f t="shared" si="106"/>
        <v>未入力</v>
      </c>
    </row>
    <row r="261" spans="2:20" ht="23.55" hidden="1" customHeight="1" outlineLevel="2" x14ac:dyDescent="0.2">
      <c r="B261" s="16">
        <f t="shared" si="107"/>
        <v>251</v>
      </c>
      <c r="C261" s="52"/>
      <c r="D261" s="52"/>
      <c r="E261" s="53"/>
      <c r="F261" s="52"/>
      <c r="G261" s="55"/>
      <c r="H261" s="56" t="s">
        <v>30</v>
      </c>
      <c r="I261" s="26">
        <f t="shared" si="114"/>
        <v>0</v>
      </c>
      <c r="J261" s="63"/>
      <c r="K261" s="26">
        <f t="shared" si="132"/>
        <v>0</v>
      </c>
      <c r="L261" s="56"/>
      <c r="M261" s="26">
        <f t="shared" si="116"/>
        <v>0</v>
      </c>
      <c r="N261" s="28">
        <f t="shared" si="133"/>
        <v>0</v>
      </c>
      <c r="O261" s="28">
        <f t="shared" si="118"/>
        <v>0</v>
      </c>
      <c r="P261" s="64"/>
      <c r="Q261" s="65"/>
      <c r="R261" s="44" t="str">
        <f t="shared" si="119"/>
        <v/>
      </c>
      <c r="S261" s="72" t="str">
        <f t="shared" si="105"/>
        <v>未入力</v>
      </c>
      <c r="T261" s="72" t="str">
        <f t="shared" si="106"/>
        <v>未入力</v>
      </c>
    </row>
    <row r="262" spans="2:20" ht="23.55" hidden="1" customHeight="1" outlineLevel="2" x14ac:dyDescent="0.2">
      <c r="B262" s="16">
        <f t="shared" si="107"/>
        <v>252</v>
      </c>
      <c r="C262" s="52"/>
      <c r="D262" s="52"/>
      <c r="E262" s="53"/>
      <c r="F262" s="52"/>
      <c r="G262" s="55"/>
      <c r="H262" s="56"/>
      <c r="I262" s="26">
        <f t="shared" si="114"/>
        <v>0</v>
      </c>
      <c r="J262" s="56"/>
      <c r="K262" s="26">
        <f t="shared" si="132"/>
        <v>0</v>
      </c>
      <c r="L262" s="56"/>
      <c r="M262" s="26">
        <f t="shared" si="116"/>
        <v>0</v>
      </c>
      <c r="N262" s="28">
        <f t="shared" si="133"/>
        <v>0</v>
      </c>
      <c r="O262" s="28">
        <f t="shared" si="118"/>
        <v>0</v>
      </c>
      <c r="P262" s="64"/>
      <c r="Q262" s="65"/>
      <c r="R262" s="44" t="str">
        <f t="shared" si="119"/>
        <v/>
      </c>
      <c r="S262" s="72" t="str">
        <f t="shared" si="105"/>
        <v>未入力</v>
      </c>
      <c r="T262" s="72" t="str">
        <f t="shared" si="106"/>
        <v>未入力</v>
      </c>
    </row>
    <row r="263" spans="2:20" ht="23.55" hidden="1" customHeight="1" outlineLevel="2" x14ac:dyDescent="0.2">
      <c r="B263" s="16">
        <f t="shared" si="107"/>
        <v>253</v>
      </c>
      <c r="C263" s="52"/>
      <c r="D263" s="52"/>
      <c r="E263" s="53"/>
      <c r="F263" s="52"/>
      <c r="G263" s="55"/>
      <c r="H263" s="56"/>
      <c r="I263" s="26">
        <f t="shared" si="114"/>
        <v>0</v>
      </c>
      <c r="J263" s="56"/>
      <c r="K263" s="26">
        <f>IF(J263="有",0.6,0)</f>
        <v>0</v>
      </c>
      <c r="L263" s="56"/>
      <c r="M263" s="26">
        <f t="shared" si="116"/>
        <v>0</v>
      </c>
      <c r="N263" s="28">
        <f>I263+K263+M263</f>
        <v>0</v>
      </c>
      <c r="O263" s="28">
        <f t="shared" si="118"/>
        <v>0</v>
      </c>
      <c r="P263" s="64"/>
      <c r="Q263" s="65"/>
      <c r="R263" s="44" t="str">
        <f t="shared" si="119"/>
        <v/>
      </c>
      <c r="S263" s="72" t="str">
        <f t="shared" si="105"/>
        <v>未入力</v>
      </c>
      <c r="T263" s="72" t="str">
        <f t="shared" si="106"/>
        <v>未入力</v>
      </c>
    </row>
    <row r="264" spans="2:20" ht="23.55" hidden="1" customHeight="1" outlineLevel="2" x14ac:dyDescent="0.2">
      <c r="B264" s="16">
        <f t="shared" si="107"/>
        <v>254</v>
      </c>
      <c r="C264" s="52"/>
      <c r="D264" s="52"/>
      <c r="E264" s="53"/>
      <c r="F264" s="52"/>
      <c r="G264" s="55"/>
      <c r="H264" s="56"/>
      <c r="I264" s="26">
        <f t="shared" si="114"/>
        <v>0</v>
      </c>
      <c r="J264" s="56"/>
      <c r="K264" s="26">
        <f t="shared" ref="K264:K267" si="134">IF(J264="有",0.6,0)</f>
        <v>0</v>
      </c>
      <c r="L264" s="56"/>
      <c r="M264" s="26">
        <f t="shared" si="116"/>
        <v>0</v>
      </c>
      <c r="N264" s="28">
        <f t="shared" ref="N264:N267" si="135">I264+K264+M264</f>
        <v>0</v>
      </c>
      <c r="O264" s="28">
        <f t="shared" si="118"/>
        <v>0</v>
      </c>
      <c r="P264" s="64"/>
      <c r="Q264" s="65"/>
      <c r="R264" s="44" t="str">
        <f t="shared" si="119"/>
        <v/>
      </c>
      <c r="S264" s="72" t="str">
        <f t="shared" si="105"/>
        <v>未入力</v>
      </c>
      <c r="T264" s="72" t="str">
        <f t="shared" si="106"/>
        <v>未入力</v>
      </c>
    </row>
    <row r="265" spans="2:20" ht="23.55" hidden="1" customHeight="1" outlineLevel="2" x14ac:dyDescent="0.2">
      <c r="B265" s="16">
        <f t="shared" si="107"/>
        <v>255</v>
      </c>
      <c r="C265" s="52"/>
      <c r="D265" s="52"/>
      <c r="E265" s="53"/>
      <c r="F265" s="52"/>
      <c r="G265" s="55"/>
      <c r="H265" s="56" t="s">
        <v>30</v>
      </c>
      <c r="I265" s="26">
        <f t="shared" si="114"/>
        <v>0</v>
      </c>
      <c r="J265" s="56"/>
      <c r="K265" s="26">
        <f t="shared" si="134"/>
        <v>0</v>
      </c>
      <c r="L265" s="56"/>
      <c r="M265" s="26">
        <f t="shared" si="116"/>
        <v>0</v>
      </c>
      <c r="N265" s="28">
        <f t="shared" si="135"/>
        <v>0</v>
      </c>
      <c r="O265" s="28">
        <f t="shared" si="118"/>
        <v>0</v>
      </c>
      <c r="P265" s="64"/>
      <c r="Q265" s="65"/>
      <c r="R265" s="44" t="str">
        <f t="shared" si="119"/>
        <v/>
      </c>
      <c r="S265" s="72" t="str">
        <f t="shared" si="105"/>
        <v>未入力</v>
      </c>
      <c r="T265" s="72" t="str">
        <f t="shared" si="106"/>
        <v>未入力</v>
      </c>
    </row>
    <row r="266" spans="2:20" ht="23.55" hidden="1" customHeight="1" outlineLevel="2" x14ac:dyDescent="0.2">
      <c r="B266" s="16">
        <f t="shared" si="107"/>
        <v>256</v>
      </c>
      <c r="C266" s="52"/>
      <c r="D266" s="52"/>
      <c r="E266" s="53"/>
      <c r="F266" s="52"/>
      <c r="G266" s="55"/>
      <c r="H266" s="56" t="s">
        <v>30</v>
      </c>
      <c r="I266" s="26">
        <f t="shared" si="114"/>
        <v>0</v>
      </c>
      <c r="J266" s="63"/>
      <c r="K266" s="26">
        <f t="shared" si="134"/>
        <v>0</v>
      </c>
      <c r="L266" s="56"/>
      <c r="M266" s="26">
        <f t="shared" si="116"/>
        <v>0</v>
      </c>
      <c r="N266" s="28">
        <f t="shared" si="135"/>
        <v>0</v>
      </c>
      <c r="O266" s="28">
        <f t="shared" si="118"/>
        <v>0</v>
      </c>
      <c r="P266" s="64"/>
      <c r="Q266" s="65"/>
      <c r="R266" s="44" t="str">
        <f t="shared" si="119"/>
        <v/>
      </c>
      <c r="S266" s="72" t="str">
        <f t="shared" si="105"/>
        <v>未入力</v>
      </c>
      <c r="T266" s="72" t="str">
        <f t="shared" si="106"/>
        <v>未入力</v>
      </c>
    </row>
    <row r="267" spans="2:20" ht="23.55" hidden="1" customHeight="1" outlineLevel="2" x14ac:dyDescent="0.2">
      <c r="B267" s="16">
        <f t="shared" si="107"/>
        <v>257</v>
      </c>
      <c r="C267" s="52"/>
      <c r="D267" s="52"/>
      <c r="E267" s="53"/>
      <c r="F267" s="52"/>
      <c r="G267" s="55"/>
      <c r="H267" s="56"/>
      <c r="I267" s="26">
        <f t="shared" si="114"/>
        <v>0</v>
      </c>
      <c r="J267" s="56"/>
      <c r="K267" s="26">
        <f t="shared" si="134"/>
        <v>0</v>
      </c>
      <c r="L267" s="56"/>
      <c r="M267" s="26">
        <f t="shared" si="116"/>
        <v>0</v>
      </c>
      <c r="N267" s="28">
        <f t="shared" si="135"/>
        <v>0</v>
      </c>
      <c r="O267" s="28">
        <f t="shared" si="118"/>
        <v>0</v>
      </c>
      <c r="P267" s="64"/>
      <c r="Q267" s="65"/>
      <c r="R267" s="44" t="str">
        <f t="shared" si="119"/>
        <v/>
      </c>
      <c r="S267" s="72" t="str">
        <f t="shared" si="105"/>
        <v>未入力</v>
      </c>
      <c r="T267" s="72" t="str">
        <f t="shared" si="106"/>
        <v>未入力</v>
      </c>
    </row>
    <row r="268" spans="2:20" ht="23.55" hidden="1" customHeight="1" outlineLevel="2" x14ac:dyDescent="0.2">
      <c r="B268" s="16">
        <f t="shared" si="107"/>
        <v>258</v>
      </c>
      <c r="C268" s="52"/>
      <c r="D268" s="52"/>
      <c r="E268" s="53"/>
      <c r="F268" s="52"/>
      <c r="G268" s="55"/>
      <c r="H268" s="56"/>
      <c r="I268" s="26">
        <f t="shared" si="114"/>
        <v>0</v>
      </c>
      <c r="J268" s="56"/>
      <c r="K268" s="26">
        <f>IF(J268="有",0.6,0)</f>
        <v>0</v>
      </c>
      <c r="L268" s="56"/>
      <c r="M268" s="26">
        <f t="shared" si="116"/>
        <v>0</v>
      </c>
      <c r="N268" s="28">
        <f>I268+K268+M268</f>
        <v>0</v>
      </c>
      <c r="O268" s="28">
        <f t="shared" si="118"/>
        <v>0</v>
      </c>
      <c r="P268" s="64"/>
      <c r="Q268" s="65"/>
      <c r="R268" s="44" t="str">
        <f t="shared" si="119"/>
        <v/>
      </c>
      <c r="S268" s="72" t="str">
        <f t="shared" ref="S268:S331" si="136">IF(R268="","未入力",IF(COUNTIF(R:R,R268)&gt;1,"重複あり","重複なし"))</f>
        <v>未入力</v>
      </c>
      <c r="T268" s="72" t="str">
        <f t="shared" ref="T268:T331" si="137">IF(P268="","未入力",IF(AND($R$5&lt;=P268,P268&lt;=$R$6),"期間内","期間外"))</f>
        <v>未入力</v>
      </c>
    </row>
    <row r="269" spans="2:20" ht="23.55" hidden="1" customHeight="1" outlineLevel="2" x14ac:dyDescent="0.2">
      <c r="B269" s="16">
        <f t="shared" si="107"/>
        <v>259</v>
      </c>
      <c r="C269" s="52"/>
      <c r="D269" s="52"/>
      <c r="E269" s="53"/>
      <c r="F269" s="52"/>
      <c r="G269" s="55"/>
      <c r="H269" s="56"/>
      <c r="I269" s="26">
        <f t="shared" si="114"/>
        <v>0</v>
      </c>
      <c r="J269" s="56"/>
      <c r="K269" s="26">
        <f t="shared" ref="K269:K272" si="138">IF(J269="有",0.6,0)</f>
        <v>0</v>
      </c>
      <c r="L269" s="56"/>
      <c r="M269" s="26">
        <f t="shared" si="116"/>
        <v>0</v>
      </c>
      <c r="N269" s="28">
        <f t="shared" ref="N269:N272" si="139">I269+K269+M269</f>
        <v>0</v>
      </c>
      <c r="O269" s="28">
        <f t="shared" si="118"/>
        <v>0</v>
      </c>
      <c r="P269" s="64"/>
      <c r="Q269" s="65"/>
      <c r="R269" s="44" t="str">
        <f t="shared" si="119"/>
        <v/>
      </c>
      <c r="S269" s="72" t="str">
        <f t="shared" si="136"/>
        <v>未入力</v>
      </c>
      <c r="T269" s="72" t="str">
        <f t="shared" si="137"/>
        <v>未入力</v>
      </c>
    </row>
    <row r="270" spans="2:20" ht="23.55" hidden="1" customHeight="1" outlineLevel="2" x14ac:dyDescent="0.2">
      <c r="B270" s="16">
        <f t="shared" ref="B270:B333" si="140">+B269+1</f>
        <v>260</v>
      </c>
      <c r="C270" s="52"/>
      <c r="D270" s="52"/>
      <c r="E270" s="53"/>
      <c r="F270" s="52"/>
      <c r="G270" s="55"/>
      <c r="H270" s="56" t="s">
        <v>30</v>
      </c>
      <c r="I270" s="26">
        <f t="shared" si="114"/>
        <v>0</v>
      </c>
      <c r="J270" s="56"/>
      <c r="K270" s="26">
        <f t="shared" si="138"/>
        <v>0</v>
      </c>
      <c r="L270" s="56"/>
      <c r="M270" s="26">
        <f t="shared" si="116"/>
        <v>0</v>
      </c>
      <c r="N270" s="28">
        <f t="shared" si="139"/>
        <v>0</v>
      </c>
      <c r="O270" s="28">
        <f t="shared" si="118"/>
        <v>0</v>
      </c>
      <c r="P270" s="64"/>
      <c r="Q270" s="65"/>
      <c r="R270" s="44" t="str">
        <f t="shared" si="119"/>
        <v/>
      </c>
      <c r="S270" s="72" t="str">
        <f t="shared" si="136"/>
        <v>未入力</v>
      </c>
      <c r="T270" s="72" t="str">
        <f t="shared" si="137"/>
        <v>未入力</v>
      </c>
    </row>
    <row r="271" spans="2:20" ht="23.55" hidden="1" customHeight="1" outlineLevel="2" x14ac:dyDescent="0.2">
      <c r="B271" s="16">
        <f t="shared" si="140"/>
        <v>261</v>
      </c>
      <c r="C271" s="52"/>
      <c r="D271" s="52"/>
      <c r="E271" s="53"/>
      <c r="F271" s="52"/>
      <c r="G271" s="55"/>
      <c r="H271" s="56" t="s">
        <v>30</v>
      </c>
      <c r="I271" s="26">
        <f t="shared" si="114"/>
        <v>0</v>
      </c>
      <c r="J271" s="63"/>
      <c r="K271" s="26">
        <f t="shared" si="138"/>
        <v>0</v>
      </c>
      <c r="L271" s="56"/>
      <c r="M271" s="26">
        <f t="shared" si="116"/>
        <v>0</v>
      </c>
      <c r="N271" s="28">
        <f t="shared" si="139"/>
        <v>0</v>
      </c>
      <c r="O271" s="28">
        <f t="shared" si="118"/>
        <v>0</v>
      </c>
      <c r="P271" s="64"/>
      <c r="Q271" s="65"/>
      <c r="R271" s="44" t="str">
        <f t="shared" si="119"/>
        <v/>
      </c>
      <c r="S271" s="72" t="str">
        <f t="shared" si="136"/>
        <v>未入力</v>
      </c>
      <c r="T271" s="72" t="str">
        <f t="shared" si="137"/>
        <v>未入力</v>
      </c>
    </row>
    <row r="272" spans="2:20" ht="23.55" hidden="1" customHeight="1" outlineLevel="2" x14ac:dyDescent="0.2">
      <c r="B272" s="16">
        <f t="shared" si="140"/>
        <v>262</v>
      </c>
      <c r="C272" s="52"/>
      <c r="D272" s="52"/>
      <c r="E272" s="53"/>
      <c r="F272" s="52"/>
      <c r="G272" s="55"/>
      <c r="H272" s="56"/>
      <c r="I272" s="26">
        <f t="shared" si="114"/>
        <v>0</v>
      </c>
      <c r="J272" s="56"/>
      <c r="K272" s="26">
        <f t="shared" si="138"/>
        <v>0</v>
      </c>
      <c r="L272" s="56"/>
      <c r="M272" s="26">
        <f t="shared" si="116"/>
        <v>0</v>
      </c>
      <c r="N272" s="28">
        <f t="shared" si="139"/>
        <v>0</v>
      </c>
      <c r="O272" s="28">
        <f t="shared" si="118"/>
        <v>0</v>
      </c>
      <c r="P272" s="64"/>
      <c r="Q272" s="65"/>
      <c r="R272" s="44" t="str">
        <f t="shared" si="119"/>
        <v/>
      </c>
      <c r="S272" s="72" t="str">
        <f t="shared" si="136"/>
        <v>未入力</v>
      </c>
      <c r="T272" s="72" t="str">
        <f t="shared" si="137"/>
        <v>未入力</v>
      </c>
    </row>
    <row r="273" spans="2:20" ht="23.55" hidden="1" customHeight="1" outlineLevel="2" x14ac:dyDescent="0.2">
      <c r="B273" s="16">
        <f t="shared" si="140"/>
        <v>263</v>
      </c>
      <c r="C273" s="52"/>
      <c r="D273" s="52"/>
      <c r="E273" s="53"/>
      <c r="F273" s="52"/>
      <c r="G273" s="55"/>
      <c r="H273" s="56"/>
      <c r="I273" s="26">
        <f t="shared" si="114"/>
        <v>0</v>
      </c>
      <c r="J273" s="56"/>
      <c r="K273" s="26">
        <f>IF(J273="有",0.6,0)</f>
        <v>0</v>
      </c>
      <c r="L273" s="56"/>
      <c r="M273" s="26">
        <f t="shared" si="116"/>
        <v>0</v>
      </c>
      <c r="N273" s="28">
        <f>I273+K273+M273</f>
        <v>0</v>
      </c>
      <c r="O273" s="28">
        <f t="shared" si="118"/>
        <v>0</v>
      </c>
      <c r="P273" s="64"/>
      <c r="Q273" s="65"/>
      <c r="R273" s="44" t="str">
        <f t="shared" si="119"/>
        <v/>
      </c>
      <c r="S273" s="72" t="str">
        <f t="shared" si="136"/>
        <v>未入力</v>
      </c>
      <c r="T273" s="72" t="str">
        <f t="shared" si="137"/>
        <v>未入力</v>
      </c>
    </row>
    <row r="274" spans="2:20" ht="23.55" hidden="1" customHeight="1" outlineLevel="2" x14ac:dyDescent="0.2">
      <c r="B274" s="16">
        <f t="shared" si="140"/>
        <v>264</v>
      </c>
      <c r="C274" s="52"/>
      <c r="D274" s="52"/>
      <c r="E274" s="53"/>
      <c r="F274" s="52"/>
      <c r="G274" s="55"/>
      <c r="H274" s="56"/>
      <c r="I274" s="26">
        <f t="shared" si="114"/>
        <v>0</v>
      </c>
      <c r="J274" s="56"/>
      <c r="K274" s="26">
        <f t="shared" ref="K274:K277" si="141">IF(J274="有",0.6,0)</f>
        <v>0</v>
      </c>
      <c r="L274" s="56"/>
      <c r="M274" s="26">
        <f t="shared" si="116"/>
        <v>0</v>
      </c>
      <c r="N274" s="28">
        <f t="shared" ref="N274:N277" si="142">I274+K274+M274</f>
        <v>0</v>
      </c>
      <c r="O274" s="28">
        <f t="shared" si="118"/>
        <v>0</v>
      </c>
      <c r="P274" s="64"/>
      <c r="Q274" s="65"/>
      <c r="R274" s="44" t="str">
        <f t="shared" si="119"/>
        <v/>
      </c>
      <c r="S274" s="72" t="str">
        <f t="shared" si="136"/>
        <v>未入力</v>
      </c>
      <c r="T274" s="72" t="str">
        <f t="shared" si="137"/>
        <v>未入力</v>
      </c>
    </row>
    <row r="275" spans="2:20" ht="23.55" hidden="1" customHeight="1" outlineLevel="2" x14ac:dyDescent="0.2">
      <c r="B275" s="16">
        <f t="shared" si="140"/>
        <v>265</v>
      </c>
      <c r="C275" s="52"/>
      <c r="D275" s="52"/>
      <c r="E275" s="53"/>
      <c r="F275" s="52"/>
      <c r="G275" s="55"/>
      <c r="H275" s="56" t="s">
        <v>30</v>
      </c>
      <c r="I275" s="26">
        <f t="shared" si="114"/>
        <v>0</v>
      </c>
      <c r="J275" s="56"/>
      <c r="K275" s="26">
        <f t="shared" si="141"/>
        <v>0</v>
      </c>
      <c r="L275" s="56"/>
      <c r="M275" s="26">
        <f t="shared" si="116"/>
        <v>0</v>
      </c>
      <c r="N275" s="28">
        <f t="shared" si="142"/>
        <v>0</v>
      </c>
      <c r="O275" s="28">
        <f t="shared" si="118"/>
        <v>0</v>
      </c>
      <c r="P275" s="64"/>
      <c r="Q275" s="65"/>
      <c r="R275" s="44" t="str">
        <f t="shared" si="119"/>
        <v/>
      </c>
      <c r="S275" s="72" t="str">
        <f t="shared" si="136"/>
        <v>未入力</v>
      </c>
      <c r="T275" s="72" t="str">
        <f t="shared" si="137"/>
        <v>未入力</v>
      </c>
    </row>
    <row r="276" spans="2:20" ht="23.55" hidden="1" customHeight="1" outlineLevel="2" x14ac:dyDescent="0.2">
      <c r="B276" s="16">
        <f t="shared" si="140"/>
        <v>266</v>
      </c>
      <c r="C276" s="52"/>
      <c r="D276" s="52"/>
      <c r="E276" s="53"/>
      <c r="F276" s="52"/>
      <c r="G276" s="55"/>
      <c r="H276" s="56" t="s">
        <v>30</v>
      </c>
      <c r="I276" s="26">
        <f t="shared" si="114"/>
        <v>0</v>
      </c>
      <c r="J276" s="63"/>
      <c r="K276" s="26">
        <f t="shared" si="141"/>
        <v>0</v>
      </c>
      <c r="L276" s="56"/>
      <c r="M276" s="26">
        <f t="shared" si="116"/>
        <v>0</v>
      </c>
      <c r="N276" s="28">
        <f t="shared" si="142"/>
        <v>0</v>
      </c>
      <c r="O276" s="28">
        <f t="shared" si="118"/>
        <v>0</v>
      </c>
      <c r="P276" s="64"/>
      <c r="Q276" s="65"/>
      <c r="R276" s="44" t="str">
        <f t="shared" si="119"/>
        <v/>
      </c>
      <c r="S276" s="72" t="str">
        <f t="shared" si="136"/>
        <v>未入力</v>
      </c>
      <c r="T276" s="72" t="str">
        <f t="shared" si="137"/>
        <v>未入力</v>
      </c>
    </row>
    <row r="277" spans="2:20" ht="23.55" hidden="1" customHeight="1" outlineLevel="2" x14ac:dyDescent="0.2">
      <c r="B277" s="16">
        <f t="shared" si="140"/>
        <v>267</v>
      </c>
      <c r="C277" s="52"/>
      <c r="D277" s="52"/>
      <c r="E277" s="53"/>
      <c r="F277" s="52"/>
      <c r="G277" s="55"/>
      <c r="H277" s="56"/>
      <c r="I277" s="26">
        <f t="shared" si="114"/>
        <v>0</v>
      </c>
      <c r="J277" s="56"/>
      <c r="K277" s="26">
        <f t="shared" si="141"/>
        <v>0</v>
      </c>
      <c r="L277" s="56"/>
      <c r="M277" s="26">
        <f t="shared" si="116"/>
        <v>0</v>
      </c>
      <c r="N277" s="28">
        <f t="shared" si="142"/>
        <v>0</v>
      </c>
      <c r="O277" s="28">
        <f t="shared" si="118"/>
        <v>0</v>
      </c>
      <c r="P277" s="64"/>
      <c r="Q277" s="65"/>
      <c r="R277" s="44" t="str">
        <f t="shared" si="119"/>
        <v/>
      </c>
      <c r="S277" s="72" t="str">
        <f t="shared" si="136"/>
        <v>未入力</v>
      </c>
      <c r="T277" s="72" t="str">
        <f t="shared" si="137"/>
        <v>未入力</v>
      </c>
    </row>
    <row r="278" spans="2:20" ht="23.55" hidden="1" customHeight="1" outlineLevel="2" x14ac:dyDescent="0.2">
      <c r="B278" s="16">
        <f t="shared" si="140"/>
        <v>268</v>
      </c>
      <c r="C278" s="52"/>
      <c r="D278" s="52"/>
      <c r="E278" s="53"/>
      <c r="F278" s="52"/>
      <c r="G278" s="55"/>
      <c r="H278" s="56"/>
      <c r="I278" s="26">
        <f t="shared" si="114"/>
        <v>0</v>
      </c>
      <c r="J278" s="56"/>
      <c r="K278" s="26">
        <f>IF(J278="有",0.6,0)</f>
        <v>0</v>
      </c>
      <c r="L278" s="56"/>
      <c r="M278" s="26">
        <f t="shared" si="116"/>
        <v>0</v>
      </c>
      <c r="N278" s="28">
        <f>I278+K278+M278</f>
        <v>0</v>
      </c>
      <c r="O278" s="28">
        <f t="shared" si="118"/>
        <v>0</v>
      </c>
      <c r="P278" s="64"/>
      <c r="Q278" s="65"/>
      <c r="R278" s="44" t="str">
        <f t="shared" si="119"/>
        <v/>
      </c>
      <c r="S278" s="72" t="str">
        <f t="shared" si="136"/>
        <v>未入力</v>
      </c>
      <c r="T278" s="72" t="str">
        <f t="shared" si="137"/>
        <v>未入力</v>
      </c>
    </row>
    <row r="279" spans="2:20" ht="23.55" hidden="1" customHeight="1" outlineLevel="2" x14ac:dyDescent="0.2">
      <c r="B279" s="16">
        <f t="shared" si="140"/>
        <v>269</v>
      </c>
      <c r="C279" s="52"/>
      <c r="D279" s="52"/>
      <c r="E279" s="53"/>
      <c r="F279" s="52"/>
      <c r="G279" s="55"/>
      <c r="H279" s="56"/>
      <c r="I279" s="26">
        <f t="shared" si="114"/>
        <v>0</v>
      </c>
      <c r="J279" s="56"/>
      <c r="K279" s="26">
        <f t="shared" ref="K279:K282" si="143">IF(J279="有",0.6,0)</f>
        <v>0</v>
      </c>
      <c r="L279" s="56"/>
      <c r="M279" s="26">
        <f t="shared" si="116"/>
        <v>0</v>
      </c>
      <c r="N279" s="28">
        <f t="shared" ref="N279:N282" si="144">I279+K279+M279</f>
        <v>0</v>
      </c>
      <c r="O279" s="28">
        <f t="shared" si="118"/>
        <v>0</v>
      </c>
      <c r="P279" s="64"/>
      <c r="Q279" s="65"/>
      <c r="R279" s="44" t="str">
        <f t="shared" si="119"/>
        <v/>
      </c>
      <c r="S279" s="72" t="str">
        <f t="shared" si="136"/>
        <v>未入力</v>
      </c>
      <c r="T279" s="72" t="str">
        <f t="shared" si="137"/>
        <v>未入力</v>
      </c>
    </row>
    <row r="280" spans="2:20" ht="23.55" hidden="1" customHeight="1" outlineLevel="2" x14ac:dyDescent="0.2">
      <c r="B280" s="16">
        <f t="shared" si="140"/>
        <v>270</v>
      </c>
      <c r="C280" s="52"/>
      <c r="D280" s="52"/>
      <c r="E280" s="53"/>
      <c r="F280" s="52"/>
      <c r="G280" s="55"/>
      <c r="H280" s="56" t="s">
        <v>30</v>
      </c>
      <c r="I280" s="26">
        <f t="shared" si="114"/>
        <v>0</v>
      </c>
      <c r="J280" s="56"/>
      <c r="K280" s="26">
        <f t="shared" si="143"/>
        <v>0</v>
      </c>
      <c r="L280" s="56"/>
      <c r="M280" s="26">
        <f t="shared" si="116"/>
        <v>0</v>
      </c>
      <c r="N280" s="28">
        <f t="shared" si="144"/>
        <v>0</v>
      </c>
      <c r="O280" s="28">
        <f t="shared" si="118"/>
        <v>0</v>
      </c>
      <c r="P280" s="64"/>
      <c r="Q280" s="65"/>
      <c r="R280" s="44" t="str">
        <f t="shared" si="119"/>
        <v/>
      </c>
      <c r="S280" s="72" t="str">
        <f t="shared" si="136"/>
        <v>未入力</v>
      </c>
      <c r="T280" s="72" t="str">
        <f t="shared" si="137"/>
        <v>未入力</v>
      </c>
    </row>
    <row r="281" spans="2:20" ht="23.55" hidden="1" customHeight="1" outlineLevel="2" x14ac:dyDescent="0.2">
      <c r="B281" s="16">
        <f t="shared" si="140"/>
        <v>271</v>
      </c>
      <c r="C281" s="52"/>
      <c r="D281" s="52"/>
      <c r="E281" s="53"/>
      <c r="F281" s="52"/>
      <c r="G281" s="55"/>
      <c r="H281" s="56" t="s">
        <v>30</v>
      </c>
      <c r="I281" s="26">
        <f t="shared" si="114"/>
        <v>0</v>
      </c>
      <c r="J281" s="63"/>
      <c r="K281" s="26">
        <f t="shared" si="143"/>
        <v>0</v>
      </c>
      <c r="L281" s="56"/>
      <c r="M281" s="26">
        <f t="shared" si="116"/>
        <v>0</v>
      </c>
      <c r="N281" s="28">
        <f t="shared" si="144"/>
        <v>0</v>
      </c>
      <c r="O281" s="28">
        <f t="shared" si="118"/>
        <v>0</v>
      </c>
      <c r="P281" s="64"/>
      <c r="Q281" s="65"/>
      <c r="R281" s="44" t="str">
        <f t="shared" si="119"/>
        <v/>
      </c>
      <c r="S281" s="72" t="str">
        <f t="shared" si="136"/>
        <v>未入力</v>
      </c>
      <c r="T281" s="72" t="str">
        <f t="shared" si="137"/>
        <v>未入力</v>
      </c>
    </row>
    <row r="282" spans="2:20" ht="23.55" hidden="1" customHeight="1" outlineLevel="2" x14ac:dyDescent="0.2">
      <c r="B282" s="16">
        <f t="shared" si="140"/>
        <v>272</v>
      </c>
      <c r="C282" s="52"/>
      <c r="D282" s="52"/>
      <c r="E282" s="53"/>
      <c r="F282" s="52"/>
      <c r="G282" s="55"/>
      <c r="H282" s="56"/>
      <c r="I282" s="26">
        <f t="shared" si="114"/>
        <v>0</v>
      </c>
      <c r="J282" s="56"/>
      <c r="K282" s="26">
        <f t="shared" si="143"/>
        <v>0</v>
      </c>
      <c r="L282" s="56"/>
      <c r="M282" s="26">
        <f t="shared" si="116"/>
        <v>0</v>
      </c>
      <c r="N282" s="28">
        <f t="shared" si="144"/>
        <v>0</v>
      </c>
      <c r="O282" s="28">
        <f t="shared" si="118"/>
        <v>0</v>
      </c>
      <c r="P282" s="64"/>
      <c r="Q282" s="65"/>
      <c r="R282" s="44" t="str">
        <f t="shared" si="119"/>
        <v/>
      </c>
      <c r="S282" s="72" t="str">
        <f t="shared" si="136"/>
        <v>未入力</v>
      </c>
      <c r="T282" s="72" t="str">
        <f t="shared" si="137"/>
        <v>未入力</v>
      </c>
    </row>
    <row r="283" spans="2:20" ht="23.55" hidden="1" customHeight="1" outlineLevel="2" x14ac:dyDescent="0.2">
      <c r="B283" s="16">
        <f t="shared" si="140"/>
        <v>273</v>
      </c>
      <c r="C283" s="52"/>
      <c r="D283" s="52"/>
      <c r="E283" s="53"/>
      <c r="F283" s="52"/>
      <c r="G283" s="55"/>
      <c r="H283" s="56"/>
      <c r="I283" s="26">
        <f t="shared" si="114"/>
        <v>0</v>
      </c>
      <c r="J283" s="56"/>
      <c r="K283" s="26">
        <f>IF(J283="有",0.6,0)</f>
        <v>0</v>
      </c>
      <c r="L283" s="56"/>
      <c r="M283" s="26">
        <f t="shared" si="116"/>
        <v>0</v>
      </c>
      <c r="N283" s="28">
        <f>I283+K283+M283</f>
        <v>0</v>
      </c>
      <c r="O283" s="28">
        <f t="shared" si="118"/>
        <v>0</v>
      </c>
      <c r="P283" s="64"/>
      <c r="Q283" s="65"/>
      <c r="R283" s="44" t="str">
        <f t="shared" si="119"/>
        <v/>
      </c>
      <c r="S283" s="72" t="str">
        <f t="shared" si="136"/>
        <v>未入力</v>
      </c>
      <c r="T283" s="72" t="str">
        <f t="shared" si="137"/>
        <v>未入力</v>
      </c>
    </row>
    <row r="284" spans="2:20" ht="23.55" hidden="1" customHeight="1" outlineLevel="2" x14ac:dyDescent="0.2">
      <c r="B284" s="16">
        <f t="shared" si="140"/>
        <v>274</v>
      </c>
      <c r="C284" s="52"/>
      <c r="D284" s="52"/>
      <c r="E284" s="53"/>
      <c r="F284" s="52"/>
      <c r="G284" s="55"/>
      <c r="H284" s="56"/>
      <c r="I284" s="26">
        <f t="shared" si="114"/>
        <v>0</v>
      </c>
      <c r="J284" s="56"/>
      <c r="K284" s="26">
        <f t="shared" ref="K284:K287" si="145">IF(J284="有",0.6,0)</f>
        <v>0</v>
      </c>
      <c r="L284" s="56"/>
      <c r="M284" s="26">
        <f t="shared" si="116"/>
        <v>0</v>
      </c>
      <c r="N284" s="28">
        <f t="shared" ref="N284:N287" si="146">I284+K284+M284</f>
        <v>0</v>
      </c>
      <c r="O284" s="28">
        <f t="shared" si="118"/>
        <v>0</v>
      </c>
      <c r="P284" s="64"/>
      <c r="Q284" s="65"/>
      <c r="R284" s="44" t="str">
        <f t="shared" si="119"/>
        <v/>
      </c>
      <c r="S284" s="72" t="str">
        <f t="shared" si="136"/>
        <v>未入力</v>
      </c>
      <c r="T284" s="72" t="str">
        <f t="shared" si="137"/>
        <v>未入力</v>
      </c>
    </row>
    <row r="285" spans="2:20" ht="23.55" hidden="1" customHeight="1" outlineLevel="2" x14ac:dyDescent="0.2">
      <c r="B285" s="16">
        <f t="shared" si="140"/>
        <v>275</v>
      </c>
      <c r="C285" s="52"/>
      <c r="D285" s="52"/>
      <c r="E285" s="53"/>
      <c r="F285" s="52"/>
      <c r="G285" s="55"/>
      <c r="H285" s="56" t="s">
        <v>30</v>
      </c>
      <c r="I285" s="26">
        <f t="shared" si="114"/>
        <v>0</v>
      </c>
      <c r="J285" s="56"/>
      <c r="K285" s="26">
        <f t="shared" si="145"/>
        <v>0</v>
      </c>
      <c r="L285" s="56"/>
      <c r="M285" s="26">
        <f t="shared" si="116"/>
        <v>0</v>
      </c>
      <c r="N285" s="28">
        <f t="shared" si="146"/>
        <v>0</v>
      </c>
      <c r="O285" s="28">
        <f t="shared" si="118"/>
        <v>0</v>
      </c>
      <c r="P285" s="64"/>
      <c r="Q285" s="65"/>
      <c r="R285" s="44" t="str">
        <f t="shared" si="119"/>
        <v/>
      </c>
      <c r="S285" s="72" t="str">
        <f t="shared" si="136"/>
        <v>未入力</v>
      </c>
      <c r="T285" s="72" t="str">
        <f t="shared" si="137"/>
        <v>未入力</v>
      </c>
    </row>
    <row r="286" spans="2:20" ht="23.55" hidden="1" customHeight="1" outlineLevel="2" x14ac:dyDescent="0.2">
      <c r="B286" s="16">
        <f t="shared" si="140"/>
        <v>276</v>
      </c>
      <c r="C286" s="52"/>
      <c r="D286" s="52"/>
      <c r="E286" s="53"/>
      <c r="F286" s="52"/>
      <c r="G286" s="55"/>
      <c r="H286" s="56" t="s">
        <v>30</v>
      </c>
      <c r="I286" s="26">
        <f t="shared" si="114"/>
        <v>0</v>
      </c>
      <c r="J286" s="63"/>
      <c r="K286" s="26">
        <f t="shared" si="145"/>
        <v>0</v>
      </c>
      <c r="L286" s="56"/>
      <c r="M286" s="26">
        <f t="shared" si="116"/>
        <v>0</v>
      </c>
      <c r="N286" s="28">
        <f t="shared" si="146"/>
        <v>0</v>
      </c>
      <c r="O286" s="28">
        <f t="shared" si="118"/>
        <v>0</v>
      </c>
      <c r="P286" s="64"/>
      <c r="Q286" s="65"/>
      <c r="R286" s="44" t="str">
        <f t="shared" si="119"/>
        <v/>
      </c>
      <c r="S286" s="72" t="str">
        <f t="shared" si="136"/>
        <v>未入力</v>
      </c>
      <c r="T286" s="72" t="str">
        <f t="shared" si="137"/>
        <v>未入力</v>
      </c>
    </row>
    <row r="287" spans="2:20" ht="23.55" hidden="1" customHeight="1" outlineLevel="2" x14ac:dyDescent="0.2">
      <c r="B287" s="16">
        <f t="shared" si="140"/>
        <v>277</v>
      </c>
      <c r="C287" s="52"/>
      <c r="D287" s="52"/>
      <c r="E287" s="53"/>
      <c r="F287" s="52"/>
      <c r="G287" s="55"/>
      <c r="H287" s="56"/>
      <c r="I287" s="26">
        <f t="shared" si="114"/>
        <v>0</v>
      </c>
      <c r="J287" s="56"/>
      <c r="K287" s="26">
        <f t="shared" si="145"/>
        <v>0</v>
      </c>
      <c r="L287" s="56"/>
      <c r="M287" s="26">
        <f t="shared" si="116"/>
        <v>0</v>
      </c>
      <c r="N287" s="28">
        <f t="shared" si="146"/>
        <v>0</v>
      </c>
      <c r="O287" s="28">
        <f t="shared" si="118"/>
        <v>0</v>
      </c>
      <c r="P287" s="64"/>
      <c r="Q287" s="65"/>
      <c r="R287" s="44" t="str">
        <f t="shared" si="119"/>
        <v/>
      </c>
      <c r="S287" s="72" t="str">
        <f t="shared" si="136"/>
        <v>未入力</v>
      </c>
      <c r="T287" s="72" t="str">
        <f t="shared" si="137"/>
        <v>未入力</v>
      </c>
    </row>
    <row r="288" spans="2:20" ht="23.55" hidden="1" customHeight="1" outlineLevel="2" x14ac:dyDescent="0.2">
      <c r="B288" s="16">
        <f t="shared" si="140"/>
        <v>278</v>
      </c>
      <c r="C288" s="52"/>
      <c r="D288" s="52"/>
      <c r="E288" s="53"/>
      <c r="F288" s="52"/>
      <c r="G288" s="55"/>
      <c r="H288" s="56"/>
      <c r="I288" s="26">
        <f t="shared" ref="I288:I351" si="147">IF(H288="有",0.2,0)</f>
        <v>0</v>
      </c>
      <c r="J288" s="56"/>
      <c r="K288" s="26">
        <f>IF(J288="有",0.6,0)</f>
        <v>0</v>
      </c>
      <c r="L288" s="56"/>
      <c r="M288" s="26">
        <f t="shared" ref="M288:M351" si="148">IF(L288="有",0.2,0)</f>
        <v>0</v>
      </c>
      <c r="N288" s="28">
        <f>I288+K288+M288</f>
        <v>0</v>
      </c>
      <c r="O288" s="28">
        <f t="shared" ref="O288:O351" si="149">F288*N288</f>
        <v>0</v>
      </c>
      <c r="P288" s="64"/>
      <c r="Q288" s="65"/>
      <c r="R288" s="44" t="str">
        <f t="shared" ref="R288:R351" si="150">D288&amp;E288</f>
        <v/>
      </c>
      <c r="S288" s="72" t="str">
        <f t="shared" si="136"/>
        <v>未入力</v>
      </c>
      <c r="T288" s="72" t="str">
        <f t="shared" si="137"/>
        <v>未入力</v>
      </c>
    </row>
    <row r="289" spans="2:20" ht="23.55" hidden="1" customHeight="1" outlineLevel="2" x14ac:dyDescent="0.2">
      <c r="B289" s="16">
        <f t="shared" si="140"/>
        <v>279</v>
      </c>
      <c r="C289" s="52"/>
      <c r="D289" s="52"/>
      <c r="E289" s="53"/>
      <c r="F289" s="52"/>
      <c r="G289" s="55"/>
      <c r="H289" s="56"/>
      <c r="I289" s="26">
        <f t="shared" si="147"/>
        <v>0</v>
      </c>
      <c r="J289" s="56"/>
      <c r="K289" s="26">
        <f t="shared" ref="K289:K292" si="151">IF(J289="有",0.6,0)</f>
        <v>0</v>
      </c>
      <c r="L289" s="56"/>
      <c r="M289" s="26">
        <f t="shared" si="148"/>
        <v>0</v>
      </c>
      <c r="N289" s="28">
        <f t="shared" ref="N289:N292" si="152">I289+K289+M289</f>
        <v>0</v>
      </c>
      <c r="O289" s="28">
        <f t="shared" si="149"/>
        <v>0</v>
      </c>
      <c r="P289" s="64"/>
      <c r="Q289" s="65"/>
      <c r="R289" s="44" t="str">
        <f t="shared" si="150"/>
        <v/>
      </c>
      <c r="S289" s="72" t="str">
        <f t="shared" si="136"/>
        <v>未入力</v>
      </c>
      <c r="T289" s="72" t="str">
        <f t="shared" si="137"/>
        <v>未入力</v>
      </c>
    </row>
    <row r="290" spans="2:20" ht="23.55" hidden="1" customHeight="1" outlineLevel="2" x14ac:dyDescent="0.2">
      <c r="B290" s="16">
        <f t="shared" si="140"/>
        <v>280</v>
      </c>
      <c r="C290" s="52"/>
      <c r="D290" s="52"/>
      <c r="E290" s="53"/>
      <c r="F290" s="52"/>
      <c r="G290" s="55"/>
      <c r="H290" s="56" t="s">
        <v>30</v>
      </c>
      <c r="I290" s="26">
        <f t="shared" si="147"/>
        <v>0</v>
      </c>
      <c r="J290" s="56"/>
      <c r="K290" s="26">
        <f t="shared" si="151"/>
        <v>0</v>
      </c>
      <c r="L290" s="56"/>
      <c r="M290" s="26">
        <f t="shared" si="148"/>
        <v>0</v>
      </c>
      <c r="N290" s="28">
        <f t="shared" si="152"/>
        <v>0</v>
      </c>
      <c r="O290" s="28">
        <f t="shared" si="149"/>
        <v>0</v>
      </c>
      <c r="P290" s="64"/>
      <c r="Q290" s="65"/>
      <c r="R290" s="44" t="str">
        <f t="shared" si="150"/>
        <v/>
      </c>
      <c r="S290" s="72" t="str">
        <f t="shared" si="136"/>
        <v>未入力</v>
      </c>
      <c r="T290" s="72" t="str">
        <f t="shared" si="137"/>
        <v>未入力</v>
      </c>
    </row>
    <row r="291" spans="2:20" ht="23.55" hidden="1" customHeight="1" outlineLevel="2" x14ac:dyDescent="0.2">
      <c r="B291" s="16">
        <f t="shared" si="140"/>
        <v>281</v>
      </c>
      <c r="C291" s="52"/>
      <c r="D291" s="52"/>
      <c r="E291" s="53"/>
      <c r="F291" s="52"/>
      <c r="G291" s="55"/>
      <c r="H291" s="56" t="s">
        <v>30</v>
      </c>
      <c r="I291" s="26">
        <f t="shared" si="147"/>
        <v>0</v>
      </c>
      <c r="J291" s="63"/>
      <c r="K291" s="26">
        <f t="shared" si="151"/>
        <v>0</v>
      </c>
      <c r="L291" s="56"/>
      <c r="M291" s="26">
        <f t="shared" si="148"/>
        <v>0</v>
      </c>
      <c r="N291" s="28">
        <f t="shared" si="152"/>
        <v>0</v>
      </c>
      <c r="O291" s="28">
        <f t="shared" si="149"/>
        <v>0</v>
      </c>
      <c r="P291" s="64"/>
      <c r="Q291" s="65"/>
      <c r="R291" s="44" t="str">
        <f t="shared" si="150"/>
        <v/>
      </c>
      <c r="S291" s="72" t="str">
        <f t="shared" si="136"/>
        <v>未入力</v>
      </c>
      <c r="T291" s="72" t="str">
        <f t="shared" si="137"/>
        <v>未入力</v>
      </c>
    </row>
    <row r="292" spans="2:20" ht="23.55" hidden="1" customHeight="1" outlineLevel="2" x14ac:dyDescent="0.2">
      <c r="B292" s="16">
        <f t="shared" si="140"/>
        <v>282</v>
      </c>
      <c r="C292" s="52"/>
      <c r="D292" s="52"/>
      <c r="E292" s="53"/>
      <c r="F292" s="52"/>
      <c r="G292" s="55"/>
      <c r="H292" s="56"/>
      <c r="I292" s="26">
        <f t="shared" si="147"/>
        <v>0</v>
      </c>
      <c r="J292" s="56"/>
      <c r="K292" s="26">
        <f t="shared" si="151"/>
        <v>0</v>
      </c>
      <c r="L292" s="56"/>
      <c r="M292" s="26">
        <f t="shared" si="148"/>
        <v>0</v>
      </c>
      <c r="N292" s="28">
        <f t="shared" si="152"/>
        <v>0</v>
      </c>
      <c r="O292" s="28">
        <f t="shared" si="149"/>
        <v>0</v>
      </c>
      <c r="P292" s="64"/>
      <c r="Q292" s="65"/>
      <c r="R292" s="44" t="str">
        <f t="shared" si="150"/>
        <v/>
      </c>
      <c r="S292" s="72" t="str">
        <f t="shared" si="136"/>
        <v>未入力</v>
      </c>
      <c r="T292" s="72" t="str">
        <f t="shared" si="137"/>
        <v>未入力</v>
      </c>
    </row>
    <row r="293" spans="2:20" ht="23.55" hidden="1" customHeight="1" outlineLevel="2" x14ac:dyDescent="0.2">
      <c r="B293" s="16">
        <f t="shared" si="140"/>
        <v>283</v>
      </c>
      <c r="C293" s="52"/>
      <c r="D293" s="52"/>
      <c r="E293" s="53"/>
      <c r="F293" s="52"/>
      <c r="G293" s="55"/>
      <c r="H293" s="56"/>
      <c r="I293" s="26">
        <f t="shared" si="147"/>
        <v>0</v>
      </c>
      <c r="J293" s="56"/>
      <c r="K293" s="26">
        <f>IF(J293="有",0.6,0)</f>
        <v>0</v>
      </c>
      <c r="L293" s="56"/>
      <c r="M293" s="26">
        <f t="shared" si="148"/>
        <v>0</v>
      </c>
      <c r="N293" s="28">
        <f>I293+K293+M293</f>
        <v>0</v>
      </c>
      <c r="O293" s="28">
        <f t="shared" si="149"/>
        <v>0</v>
      </c>
      <c r="P293" s="64"/>
      <c r="Q293" s="65"/>
      <c r="R293" s="44" t="str">
        <f t="shared" si="150"/>
        <v/>
      </c>
      <c r="S293" s="72" t="str">
        <f t="shared" si="136"/>
        <v>未入力</v>
      </c>
      <c r="T293" s="72" t="str">
        <f t="shared" si="137"/>
        <v>未入力</v>
      </c>
    </row>
    <row r="294" spans="2:20" ht="23.55" hidden="1" customHeight="1" outlineLevel="2" x14ac:dyDescent="0.2">
      <c r="B294" s="16">
        <f t="shared" si="140"/>
        <v>284</v>
      </c>
      <c r="C294" s="52"/>
      <c r="D294" s="52"/>
      <c r="E294" s="53"/>
      <c r="F294" s="52"/>
      <c r="G294" s="55"/>
      <c r="H294" s="56"/>
      <c r="I294" s="26">
        <f t="shared" si="147"/>
        <v>0</v>
      </c>
      <c r="J294" s="56"/>
      <c r="K294" s="26">
        <f t="shared" ref="K294:K297" si="153">IF(J294="有",0.6,0)</f>
        <v>0</v>
      </c>
      <c r="L294" s="56"/>
      <c r="M294" s="26">
        <f t="shared" si="148"/>
        <v>0</v>
      </c>
      <c r="N294" s="28">
        <f t="shared" ref="N294:N297" si="154">I294+K294+M294</f>
        <v>0</v>
      </c>
      <c r="O294" s="28">
        <f t="shared" si="149"/>
        <v>0</v>
      </c>
      <c r="P294" s="64"/>
      <c r="Q294" s="65"/>
      <c r="R294" s="44" t="str">
        <f t="shared" si="150"/>
        <v/>
      </c>
      <c r="S294" s="72" t="str">
        <f t="shared" si="136"/>
        <v>未入力</v>
      </c>
      <c r="T294" s="72" t="str">
        <f t="shared" si="137"/>
        <v>未入力</v>
      </c>
    </row>
    <row r="295" spans="2:20" ht="23.55" hidden="1" customHeight="1" outlineLevel="2" x14ac:dyDescent="0.2">
      <c r="B295" s="16">
        <f t="shared" si="140"/>
        <v>285</v>
      </c>
      <c r="C295" s="52"/>
      <c r="D295" s="52"/>
      <c r="E295" s="53"/>
      <c r="F295" s="52"/>
      <c r="G295" s="55"/>
      <c r="H295" s="56" t="s">
        <v>30</v>
      </c>
      <c r="I295" s="26">
        <f t="shared" si="147"/>
        <v>0</v>
      </c>
      <c r="J295" s="56"/>
      <c r="K295" s="26">
        <f t="shared" si="153"/>
        <v>0</v>
      </c>
      <c r="L295" s="56"/>
      <c r="M295" s="26">
        <f t="shared" si="148"/>
        <v>0</v>
      </c>
      <c r="N295" s="28">
        <f t="shared" si="154"/>
        <v>0</v>
      </c>
      <c r="O295" s="28">
        <f t="shared" si="149"/>
        <v>0</v>
      </c>
      <c r="P295" s="64"/>
      <c r="Q295" s="65"/>
      <c r="R295" s="44" t="str">
        <f t="shared" si="150"/>
        <v/>
      </c>
      <c r="S295" s="72" t="str">
        <f t="shared" si="136"/>
        <v>未入力</v>
      </c>
      <c r="T295" s="72" t="str">
        <f t="shared" si="137"/>
        <v>未入力</v>
      </c>
    </row>
    <row r="296" spans="2:20" ht="23.55" hidden="1" customHeight="1" outlineLevel="2" x14ac:dyDescent="0.2">
      <c r="B296" s="16">
        <f t="shared" si="140"/>
        <v>286</v>
      </c>
      <c r="C296" s="52"/>
      <c r="D296" s="52"/>
      <c r="E296" s="53"/>
      <c r="F296" s="52"/>
      <c r="G296" s="55"/>
      <c r="H296" s="56" t="s">
        <v>30</v>
      </c>
      <c r="I296" s="26">
        <f t="shared" si="147"/>
        <v>0</v>
      </c>
      <c r="J296" s="63"/>
      <c r="K296" s="26">
        <f t="shared" si="153"/>
        <v>0</v>
      </c>
      <c r="L296" s="56"/>
      <c r="M296" s="26">
        <f t="shared" si="148"/>
        <v>0</v>
      </c>
      <c r="N296" s="28">
        <f t="shared" si="154"/>
        <v>0</v>
      </c>
      <c r="O296" s="28">
        <f t="shared" si="149"/>
        <v>0</v>
      </c>
      <c r="P296" s="64"/>
      <c r="Q296" s="65"/>
      <c r="R296" s="44" t="str">
        <f t="shared" si="150"/>
        <v/>
      </c>
      <c r="S296" s="72" t="str">
        <f t="shared" si="136"/>
        <v>未入力</v>
      </c>
      <c r="T296" s="72" t="str">
        <f t="shared" si="137"/>
        <v>未入力</v>
      </c>
    </row>
    <row r="297" spans="2:20" ht="23.55" hidden="1" customHeight="1" outlineLevel="2" x14ac:dyDescent="0.2">
      <c r="B297" s="16">
        <f t="shared" si="140"/>
        <v>287</v>
      </c>
      <c r="C297" s="52"/>
      <c r="D297" s="52"/>
      <c r="E297" s="53"/>
      <c r="F297" s="52"/>
      <c r="G297" s="55"/>
      <c r="H297" s="56"/>
      <c r="I297" s="26">
        <f t="shared" si="147"/>
        <v>0</v>
      </c>
      <c r="J297" s="56"/>
      <c r="K297" s="26">
        <f t="shared" si="153"/>
        <v>0</v>
      </c>
      <c r="L297" s="56"/>
      <c r="M297" s="26">
        <f t="shared" si="148"/>
        <v>0</v>
      </c>
      <c r="N297" s="28">
        <f t="shared" si="154"/>
        <v>0</v>
      </c>
      <c r="O297" s="28">
        <f t="shared" si="149"/>
        <v>0</v>
      </c>
      <c r="P297" s="64"/>
      <c r="Q297" s="65"/>
      <c r="R297" s="44" t="str">
        <f t="shared" si="150"/>
        <v/>
      </c>
      <c r="S297" s="72" t="str">
        <f t="shared" si="136"/>
        <v>未入力</v>
      </c>
      <c r="T297" s="72" t="str">
        <f t="shared" si="137"/>
        <v>未入力</v>
      </c>
    </row>
    <row r="298" spans="2:20" ht="23.55" hidden="1" customHeight="1" outlineLevel="2" x14ac:dyDescent="0.2">
      <c r="B298" s="16">
        <f t="shared" si="140"/>
        <v>288</v>
      </c>
      <c r="C298" s="52"/>
      <c r="D298" s="52"/>
      <c r="E298" s="53"/>
      <c r="F298" s="52"/>
      <c r="G298" s="55"/>
      <c r="H298" s="56"/>
      <c r="I298" s="26">
        <f t="shared" si="147"/>
        <v>0</v>
      </c>
      <c r="J298" s="56"/>
      <c r="K298" s="26">
        <f>IF(J298="有",0.6,0)</f>
        <v>0</v>
      </c>
      <c r="L298" s="56"/>
      <c r="M298" s="26">
        <f t="shared" si="148"/>
        <v>0</v>
      </c>
      <c r="N298" s="28">
        <f>I298+K298+M298</f>
        <v>0</v>
      </c>
      <c r="O298" s="28">
        <f t="shared" si="149"/>
        <v>0</v>
      </c>
      <c r="P298" s="64"/>
      <c r="Q298" s="65"/>
      <c r="R298" s="44" t="str">
        <f t="shared" si="150"/>
        <v/>
      </c>
      <c r="S298" s="72" t="str">
        <f t="shared" si="136"/>
        <v>未入力</v>
      </c>
      <c r="T298" s="72" t="str">
        <f t="shared" si="137"/>
        <v>未入力</v>
      </c>
    </row>
    <row r="299" spans="2:20" ht="23.55" hidden="1" customHeight="1" outlineLevel="2" x14ac:dyDescent="0.2">
      <c r="B299" s="16">
        <f t="shared" si="140"/>
        <v>289</v>
      </c>
      <c r="C299" s="52"/>
      <c r="D299" s="52"/>
      <c r="E299" s="53"/>
      <c r="F299" s="52"/>
      <c r="G299" s="55"/>
      <c r="H299" s="56"/>
      <c r="I299" s="26">
        <f t="shared" si="147"/>
        <v>0</v>
      </c>
      <c r="J299" s="56"/>
      <c r="K299" s="26">
        <f t="shared" ref="K299:K302" si="155">IF(J299="有",0.6,0)</f>
        <v>0</v>
      </c>
      <c r="L299" s="56"/>
      <c r="M299" s="26">
        <f t="shared" si="148"/>
        <v>0</v>
      </c>
      <c r="N299" s="28">
        <f t="shared" ref="N299:N302" si="156">I299+K299+M299</f>
        <v>0</v>
      </c>
      <c r="O299" s="28">
        <f t="shared" si="149"/>
        <v>0</v>
      </c>
      <c r="P299" s="64"/>
      <c r="Q299" s="65"/>
      <c r="R299" s="44" t="str">
        <f t="shared" si="150"/>
        <v/>
      </c>
      <c r="S299" s="72" t="str">
        <f t="shared" si="136"/>
        <v>未入力</v>
      </c>
      <c r="T299" s="72" t="str">
        <f t="shared" si="137"/>
        <v>未入力</v>
      </c>
    </row>
    <row r="300" spans="2:20" ht="23.55" hidden="1" customHeight="1" outlineLevel="2" x14ac:dyDescent="0.2">
      <c r="B300" s="16">
        <f t="shared" si="140"/>
        <v>290</v>
      </c>
      <c r="C300" s="52"/>
      <c r="D300" s="52"/>
      <c r="E300" s="53"/>
      <c r="F300" s="52"/>
      <c r="G300" s="55"/>
      <c r="H300" s="56" t="s">
        <v>30</v>
      </c>
      <c r="I300" s="26">
        <f t="shared" si="147"/>
        <v>0</v>
      </c>
      <c r="J300" s="56"/>
      <c r="K300" s="26">
        <f t="shared" si="155"/>
        <v>0</v>
      </c>
      <c r="L300" s="56"/>
      <c r="M300" s="26">
        <f t="shared" si="148"/>
        <v>0</v>
      </c>
      <c r="N300" s="28">
        <f t="shared" si="156"/>
        <v>0</v>
      </c>
      <c r="O300" s="28">
        <f t="shared" si="149"/>
        <v>0</v>
      </c>
      <c r="P300" s="64"/>
      <c r="Q300" s="65"/>
      <c r="R300" s="44" t="str">
        <f t="shared" si="150"/>
        <v/>
      </c>
      <c r="S300" s="72" t="str">
        <f t="shared" si="136"/>
        <v>未入力</v>
      </c>
      <c r="T300" s="72" t="str">
        <f t="shared" si="137"/>
        <v>未入力</v>
      </c>
    </row>
    <row r="301" spans="2:20" ht="23.55" hidden="1" customHeight="1" outlineLevel="2" x14ac:dyDescent="0.2">
      <c r="B301" s="16">
        <f t="shared" si="140"/>
        <v>291</v>
      </c>
      <c r="C301" s="52"/>
      <c r="D301" s="52"/>
      <c r="E301" s="53"/>
      <c r="F301" s="52"/>
      <c r="G301" s="55"/>
      <c r="H301" s="56" t="s">
        <v>30</v>
      </c>
      <c r="I301" s="26">
        <f t="shared" si="147"/>
        <v>0</v>
      </c>
      <c r="J301" s="63"/>
      <c r="K301" s="26">
        <f t="shared" si="155"/>
        <v>0</v>
      </c>
      <c r="L301" s="56"/>
      <c r="M301" s="26">
        <f t="shared" si="148"/>
        <v>0</v>
      </c>
      <c r="N301" s="28">
        <f t="shared" si="156"/>
        <v>0</v>
      </c>
      <c r="O301" s="28">
        <f t="shared" si="149"/>
        <v>0</v>
      </c>
      <c r="P301" s="64"/>
      <c r="Q301" s="65"/>
      <c r="R301" s="44" t="str">
        <f t="shared" si="150"/>
        <v/>
      </c>
      <c r="S301" s="72" t="str">
        <f t="shared" si="136"/>
        <v>未入力</v>
      </c>
      <c r="T301" s="72" t="str">
        <f t="shared" si="137"/>
        <v>未入力</v>
      </c>
    </row>
    <row r="302" spans="2:20" ht="23.55" hidden="1" customHeight="1" outlineLevel="2" x14ac:dyDescent="0.2">
      <c r="B302" s="16">
        <f t="shared" si="140"/>
        <v>292</v>
      </c>
      <c r="C302" s="52"/>
      <c r="D302" s="52"/>
      <c r="E302" s="53"/>
      <c r="F302" s="52"/>
      <c r="G302" s="55"/>
      <c r="H302" s="56"/>
      <c r="I302" s="26">
        <f t="shared" si="147"/>
        <v>0</v>
      </c>
      <c r="J302" s="56"/>
      <c r="K302" s="26">
        <f t="shared" si="155"/>
        <v>0</v>
      </c>
      <c r="L302" s="56"/>
      <c r="M302" s="26">
        <f t="shared" si="148"/>
        <v>0</v>
      </c>
      <c r="N302" s="28">
        <f t="shared" si="156"/>
        <v>0</v>
      </c>
      <c r="O302" s="28">
        <f t="shared" si="149"/>
        <v>0</v>
      </c>
      <c r="P302" s="64"/>
      <c r="Q302" s="65"/>
      <c r="R302" s="44" t="str">
        <f t="shared" si="150"/>
        <v/>
      </c>
      <c r="S302" s="72" t="str">
        <f t="shared" si="136"/>
        <v>未入力</v>
      </c>
      <c r="T302" s="72" t="str">
        <f t="shared" si="137"/>
        <v>未入力</v>
      </c>
    </row>
    <row r="303" spans="2:20" ht="23.55" hidden="1" customHeight="1" outlineLevel="2" x14ac:dyDescent="0.2">
      <c r="B303" s="16">
        <f t="shared" si="140"/>
        <v>293</v>
      </c>
      <c r="C303" s="52"/>
      <c r="D303" s="52"/>
      <c r="E303" s="53"/>
      <c r="F303" s="52"/>
      <c r="G303" s="55"/>
      <c r="H303" s="56"/>
      <c r="I303" s="26">
        <f t="shared" si="147"/>
        <v>0</v>
      </c>
      <c r="J303" s="56"/>
      <c r="K303" s="26">
        <f>IF(J303="有",0.6,0)</f>
        <v>0</v>
      </c>
      <c r="L303" s="56"/>
      <c r="M303" s="26">
        <f t="shared" si="148"/>
        <v>0</v>
      </c>
      <c r="N303" s="28">
        <f>I303+K303+M303</f>
        <v>0</v>
      </c>
      <c r="O303" s="28">
        <f t="shared" si="149"/>
        <v>0</v>
      </c>
      <c r="P303" s="64"/>
      <c r="Q303" s="65"/>
      <c r="R303" s="44" t="str">
        <f t="shared" si="150"/>
        <v/>
      </c>
      <c r="S303" s="72" t="str">
        <f t="shared" si="136"/>
        <v>未入力</v>
      </c>
      <c r="T303" s="72" t="str">
        <f t="shared" si="137"/>
        <v>未入力</v>
      </c>
    </row>
    <row r="304" spans="2:20" ht="23.55" hidden="1" customHeight="1" outlineLevel="2" x14ac:dyDescent="0.2">
      <c r="B304" s="16">
        <f t="shared" si="140"/>
        <v>294</v>
      </c>
      <c r="C304" s="52"/>
      <c r="D304" s="52"/>
      <c r="E304" s="53"/>
      <c r="F304" s="52"/>
      <c r="G304" s="55"/>
      <c r="H304" s="56"/>
      <c r="I304" s="26">
        <f t="shared" si="147"/>
        <v>0</v>
      </c>
      <c r="J304" s="56"/>
      <c r="K304" s="26">
        <f t="shared" ref="K304:K307" si="157">IF(J304="有",0.6,0)</f>
        <v>0</v>
      </c>
      <c r="L304" s="56"/>
      <c r="M304" s="26">
        <f t="shared" si="148"/>
        <v>0</v>
      </c>
      <c r="N304" s="28">
        <f t="shared" ref="N304:N307" si="158">I304+K304+M304</f>
        <v>0</v>
      </c>
      <c r="O304" s="28">
        <f t="shared" si="149"/>
        <v>0</v>
      </c>
      <c r="P304" s="64"/>
      <c r="Q304" s="65"/>
      <c r="R304" s="44" t="str">
        <f t="shared" si="150"/>
        <v/>
      </c>
      <c r="S304" s="72" t="str">
        <f t="shared" si="136"/>
        <v>未入力</v>
      </c>
      <c r="T304" s="72" t="str">
        <f t="shared" si="137"/>
        <v>未入力</v>
      </c>
    </row>
    <row r="305" spans="2:20" ht="23.55" hidden="1" customHeight="1" outlineLevel="2" x14ac:dyDescent="0.2">
      <c r="B305" s="16">
        <f t="shared" si="140"/>
        <v>295</v>
      </c>
      <c r="C305" s="52"/>
      <c r="D305" s="52"/>
      <c r="E305" s="53"/>
      <c r="F305" s="52"/>
      <c r="G305" s="55"/>
      <c r="H305" s="56" t="s">
        <v>30</v>
      </c>
      <c r="I305" s="26">
        <f t="shared" si="147"/>
        <v>0</v>
      </c>
      <c r="J305" s="56"/>
      <c r="K305" s="26">
        <f t="shared" si="157"/>
        <v>0</v>
      </c>
      <c r="L305" s="56"/>
      <c r="M305" s="26">
        <f t="shared" si="148"/>
        <v>0</v>
      </c>
      <c r="N305" s="28">
        <f t="shared" si="158"/>
        <v>0</v>
      </c>
      <c r="O305" s="28">
        <f t="shared" si="149"/>
        <v>0</v>
      </c>
      <c r="P305" s="64"/>
      <c r="Q305" s="65"/>
      <c r="R305" s="44" t="str">
        <f t="shared" si="150"/>
        <v/>
      </c>
      <c r="S305" s="72" t="str">
        <f t="shared" si="136"/>
        <v>未入力</v>
      </c>
      <c r="T305" s="72" t="str">
        <f t="shared" si="137"/>
        <v>未入力</v>
      </c>
    </row>
    <row r="306" spans="2:20" ht="23.55" hidden="1" customHeight="1" outlineLevel="2" x14ac:dyDescent="0.2">
      <c r="B306" s="16">
        <f t="shared" si="140"/>
        <v>296</v>
      </c>
      <c r="C306" s="52"/>
      <c r="D306" s="52"/>
      <c r="E306" s="53"/>
      <c r="F306" s="52"/>
      <c r="G306" s="55"/>
      <c r="H306" s="56" t="s">
        <v>30</v>
      </c>
      <c r="I306" s="26">
        <f t="shared" si="147"/>
        <v>0</v>
      </c>
      <c r="J306" s="63"/>
      <c r="K306" s="26">
        <f t="shared" si="157"/>
        <v>0</v>
      </c>
      <c r="L306" s="56"/>
      <c r="M306" s="26">
        <f t="shared" si="148"/>
        <v>0</v>
      </c>
      <c r="N306" s="28">
        <f t="shared" si="158"/>
        <v>0</v>
      </c>
      <c r="O306" s="28">
        <f t="shared" si="149"/>
        <v>0</v>
      </c>
      <c r="P306" s="64"/>
      <c r="Q306" s="65"/>
      <c r="R306" s="44" t="str">
        <f t="shared" si="150"/>
        <v/>
      </c>
      <c r="S306" s="72" t="str">
        <f t="shared" si="136"/>
        <v>未入力</v>
      </c>
      <c r="T306" s="72" t="str">
        <f t="shared" si="137"/>
        <v>未入力</v>
      </c>
    </row>
    <row r="307" spans="2:20" ht="23.55" hidden="1" customHeight="1" outlineLevel="2" x14ac:dyDescent="0.2">
      <c r="B307" s="16">
        <f t="shared" si="140"/>
        <v>297</v>
      </c>
      <c r="C307" s="52"/>
      <c r="D307" s="52"/>
      <c r="E307" s="53"/>
      <c r="F307" s="52"/>
      <c r="G307" s="55"/>
      <c r="H307" s="56"/>
      <c r="I307" s="26">
        <f t="shared" si="147"/>
        <v>0</v>
      </c>
      <c r="J307" s="56"/>
      <c r="K307" s="26">
        <f t="shared" si="157"/>
        <v>0</v>
      </c>
      <c r="L307" s="56"/>
      <c r="M307" s="26">
        <f t="shared" si="148"/>
        <v>0</v>
      </c>
      <c r="N307" s="28">
        <f t="shared" si="158"/>
        <v>0</v>
      </c>
      <c r="O307" s="28">
        <f t="shared" si="149"/>
        <v>0</v>
      </c>
      <c r="P307" s="64"/>
      <c r="Q307" s="65"/>
      <c r="R307" s="44" t="str">
        <f t="shared" si="150"/>
        <v/>
      </c>
      <c r="S307" s="72" t="str">
        <f t="shared" si="136"/>
        <v>未入力</v>
      </c>
      <c r="T307" s="72" t="str">
        <f t="shared" si="137"/>
        <v>未入力</v>
      </c>
    </row>
    <row r="308" spans="2:20" ht="23.55" hidden="1" customHeight="1" outlineLevel="2" x14ac:dyDescent="0.2">
      <c r="B308" s="16">
        <f t="shared" si="140"/>
        <v>298</v>
      </c>
      <c r="C308" s="52"/>
      <c r="D308" s="52"/>
      <c r="E308" s="53"/>
      <c r="F308" s="52"/>
      <c r="G308" s="55"/>
      <c r="H308" s="56"/>
      <c r="I308" s="26">
        <f t="shared" si="147"/>
        <v>0</v>
      </c>
      <c r="J308" s="56"/>
      <c r="K308" s="26">
        <f>IF(J308="有",0.6,0)</f>
        <v>0</v>
      </c>
      <c r="L308" s="56"/>
      <c r="M308" s="26">
        <f t="shared" si="148"/>
        <v>0</v>
      </c>
      <c r="N308" s="28">
        <f>I308+K308+M308</f>
        <v>0</v>
      </c>
      <c r="O308" s="28">
        <f t="shared" si="149"/>
        <v>0</v>
      </c>
      <c r="P308" s="64"/>
      <c r="Q308" s="65"/>
      <c r="R308" s="44" t="str">
        <f t="shared" si="150"/>
        <v/>
      </c>
      <c r="S308" s="72" t="str">
        <f t="shared" si="136"/>
        <v>未入力</v>
      </c>
      <c r="T308" s="72" t="str">
        <f t="shared" si="137"/>
        <v>未入力</v>
      </c>
    </row>
    <row r="309" spans="2:20" ht="23.55" hidden="1" customHeight="1" outlineLevel="2" x14ac:dyDescent="0.2">
      <c r="B309" s="16">
        <f t="shared" si="140"/>
        <v>299</v>
      </c>
      <c r="C309" s="52"/>
      <c r="D309" s="52"/>
      <c r="E309" s="53"/>
      <c r="F309" s="52"/>
      <c r="G309" s="55"/>
      <c r="H309" s="56"/>
      <c r="I309" s="26">
        <f t="shared" si="147"/>
        <v>0</v>
      </c>
      <c r="J309" s="56"/>
      <c r="K309" s="26">
        <f t="shared" ref="K309:K312" si="159">IF(J309="有",0.6,0)</f>
        <v>0</v>
      </c>
      <c r="L309" s="56"/>
      <c r="M309" s="26">
        <f t="shared" si="148"/>
        <v>0</v>
      </c>
      <c r="N309" s="28">
        <f t="shared" ref="N309:N312" si="160">I309+K309+M309</f>
        <v>0</v>
      </c>
      <c r="O309" s="28">
        <f t="shared" si="149"/>
        <v>0</v>
      </c>
      <c r="P309" s="64"/>
      <c r="Q309" s="65"/>
      <c r="R309" s="44" t="str">
        <f t="shared" si="150"/>
        <v/>
      </c>
      <c r="S309" s="72" t="str">
        <f t="shared" si="136"/>
        <v>未入力</v>
      </c>
      <c r="T309" s="72" t="str">
        <f t="shared" si="137"/>
        <v>未入力</v>
      </c>
    </row>
    <row r="310" spans="2:20" ht="23.55" hidden="1" customHeight="1" outlineLevel="2" x14ac:dyDescent="0.2">
      <c r="B310" s="16">
        <f t="shared" si="140"/>
        <v>300</v>
      </c>
      <c r="C310" s="52"/>
      <c r="D310" s="52"/>
      <c r="E310" s="53"/>
      <c r="F310" s="52"/>
      <c r="G310" s="55"/>
      <c r="H310" s="56" t="s">
        <v>30</v>
      </c>
      <c r="I310" s="26">
        <f t="shared" si="147"/>
        <v>0</v>
      </c>
      <c r="J310" s="56"/>
      <c r="K310" s="26">
        <f t="shared" si="159"/>
        <v>0</v>
      </c>
      <c r="L310" s="56"/>
      <c r="M310" s="26">
        <f t="shared" si="148"/>
        <v>0</v>
      </c>
      <c r="N310" s="28">
        <f t="shared" si="160"/>
        <v>0</v>
      </c>
      <c r="O310" s="28">
        <f t="shared" si="149"/>
        <v>0</v>
      </c>
      <c r="P310" s="64"/>
      <c r="Q310" s="65"/>
      <c r="R310" s="44" t="str">
        <f t="shared" si="150"/>
        <v/>
      </c>
      <c r="S310" s="72" t="str">
        <f t="shared" si="136"/>
        <v>未入力</v>
      </c>
      <c r="T310" s="72" t="str">
        <f t="shared" si="137"/>
        <v>未入力</v>
      </c>
    </row>
    <row r="311" spans="2:20" ht="23.55" hidden="1" customHeight="1" outlineLevel="3" x14ac:dyDescent="0.2">
      <c r="B311" s="16">
        <f t="shared" si="140"/>
        <v>301</v>
      </c>
      <c r="C311" s="52"/>
      <c r="D311" s="52"/>
      <c r="E311" s="53"/>
      <c r="F311" s="52"/>
      <c r="G311" s="55"/>
      <c r="H311" s="56" t="s">
        <v>30</v>
      </c>
      <c r="I311" s="26">
        <f t="shared" si="147"/>
        <v>0</v>
      </c>
      <c r="J311" s="63"/>
      <c r="K311" s="26">
        <f t="shared" si="159"/>
        <v>0</v>
      </c>
      <c r="L311" s="56"/>
      <c r="M311" s="26">
        <f t="shared" si="148"/>
        <v>0</v>
      </c>
      <c r="N311" s="28">
        <f t="shared" si="160"/>
        <v>0</v>
      </c>
      <c r="O311" s="28">
        <f t="shared" si="149"/>
        <v>0</v>
      </c>
      <c r="P311" s="64"/>
      <c r="Q311" s="65"/>
      <c r="R311" s="44" t="str">
        <f t="shared" si="150"/>
        <v/>
      </c>
      <c r="S311" s="72" t="str">
        <f t="shared" si="136"/>
        <v>未入力</v>
      </c>
      <c r="T311" s="72" t="str">
        <f t="shared" si="137"/>
        <v>未入力</v>
      </c>
    </row>
    <row r="312" spans="2:20" ht="23.55" hidden="1" customHeight="1" outlineLevel="3" x14ac:dyDescent="0.2">
      <c r="B312" s="16">
        <f t="shared" si="140"/>
        <v>302</v>
      </c>
      <c r="C312" s="52"/>
      <c r="D312" s="52"/>
      <c r="E312" s="53"/>
      <c r="F312" s="52"/>
      <c r="G312" s="55"/>
      <c r="H312" s="56"/>
      <c r="I312" s="26">
        <f t="shared" si="147"/>
        <v>0</v>
      </c>
      <c r="J312" s="56"/>
      <c r="K312" s="26">
        <f t="shared" si="159"/>
        <v>0</v>
      </c>
      <c r="L312" s="56"/>
      <c r="M312" s="26">
        <f t="shared" si="148"/>
        <v>0</v>
      </c>
      <c r="N312" s="28">
        <f t="shared" si="160"/>
        <v>0</v>
      </c>
      <c r="O312" s="28">
        <f t="shared" si="149"/>
        <v>0</v>
      </c>
      <c r="P312" s="64"/>
      <c r="Q312" s="65"/>
      <c r="R312" s="44" t="str">
        <f t="shared" si="150"/>
        <v/>
      </c>
      <c r="S312" s="72" t="str">
        <f t="shared" si="136"/>
        <v>未入力</v>
      </c>
      <c r="T312" s="72" t="str">
        <f t="shared" si="137"/>
        <v>未入力</v>
      </c>
    </row>
    <row r="313" spans="2:20" ht="23.55" hidden="1" customHeight="1" outlineLevel="3" x14ac:dyDescent="0.2">
      <c r="B313" s="16">
        <f t="shared" si="140"/>
        <v>303</v>
      </c>
      <c r="C313" s="52"/>
      <c r="D313" s="52"/>
      <c r="E313" s="53"/>
      <c r="F313" s="52"/>
      <c r="G313" s="55"/>
      <c r="H313" s="56"/>
      <c r="I313" s="26">
        <f t="shared" si="147"/>
        <v>0</v>
      </c>
      <c r="J313" s="56"/>
      <c r="K313" s="26">
        <f>IF(J313="有",0.6,0)</f>
        <v>0</v>
      </c>
      <c r="L313" s="56"/>
      <c r="M313" s="26">
        <f t="shared" si="148"/>
        <v>0</v>
      </c>
      <c r="N313" s="28">
        <f>I313+K313+M313</f>
        <v>0</v>
      </c>
      <c r="O313" s="28">
        <f t="shared" si="149"/>
        <v>0</v>
      </c>
      <c r="P313" s="64"/>
      <c r="Q313" s="65"/>
      <c r="R313" s="44" t="str">
        <f t="shared" si="150"/>
        <v/>
      </c>
      <c r="S313" s="72" t="str">
        <f t="shared" si="136"/>
        <v>未入力</v>
      </c>
      <c r="T313" s="72" t="str">
        <f t="shared" si="137"/>
        <v>未入力</v>
      </c>
    </row>
    <row r="314" spans="2:20" ht="23.55" hidden="1" customHeight="1" outlineLevel="3" x14ac:dyDescent="0.2">
      <c r="B314" s="16">
        <f t="shared" si="140"/>
        <v>304</v>
      </c>
      <c r="C314" s="52"/>
      <c r="D314" s="52"/>
      <c r="E314" s="53"/>
      <c r="F314" s="52"/>
      <c r="G314" s="55"/>
      <c r="H314" s="56"/>
      <c r="I314" s="26">
        <f t="shared" si="147"/>
        <v>0</v>
      </c>
      <c r="J314" s="56"/>
      <c r="K314" s="26">
        <f t="shared" ref="K314:K317" si="161">IF(J314="有",0.6,0)</f>
        <v>0</v>
      </c>
      <c r="L314" s="56"/>
      <c r="M314" s="26">
        <f t="shared" si="148"/>
        <v>0</v>
      </c>
      <c r="N314" s="28">
        <f t="shared" ref="N314:N317" si="162">I314+K314+M314</f>
        <v>0</v>
      </c>
      <c r="O314" s="28">
        <f t="shared" si="149"/>
        <v>0</v>
      </c>
      <c r="P314" s="64"/>
      <c r="Q314" s="65"/>
      <c r="R314" s="44" t="str">
        <f t="shared" si="150"/>
        <v/>
      </c>
      <c r="S314" s="72" t="str">
        <f t="shared" si="136"/>
        <v>未入力</v>
      </c>
      <c r="T314" s="72" t="str">
        <f t="shared" si="137"/>
        <v>未入力</v>
      </c>
    </row>
    <row r="315" spans="2:20" ht="23.55" hidden="1" customHeight="1" outlineLevel="3" x14ac:dyDescent="0.2">
      <c r="B315" s="16">
        <f t="shared" si="140"/>
        <v>305</v>
      </c>
      <c r="C315" s="52"/>
      <c r="D315" s="52"/>
      <c r="E315" s="53"/>
      <c r="F315" s="52"/>
      <c r="G315" s="55"/>
      <c r="H315" s="56" t="s">
        <v>30</v>
      </c>
      <c r="I315" s="26">
        <f t="shared" si="147"/>
        <v>0</v>
      </c>
      <c r="J315" s="56"/>
      <c r="K315" s="26">
        <f t="shared" si="161"/>
        <v>0</v>
      </c>
      <c r="L315" s="56"/>
      <c r="M315" s="26">
        <f t="shared" si="148"/>
        <v>0</v>
      </c>
      <c r="N315" s="28">
        <f t="shared" si="162"/>
        <v>0</v>
      </c>
      <c r="O315" s="28">
        <f t="shared" si="149"/>
        <v>0</v>
      </c>
      <c r="P315" s="64"/>
      <c r="Q315" s="65"/>
      <c r="R315" s="44" t="str">
        <f t="shared" si="150"/>
        <v/>
      </c>
      <c r="S315" s="72" t="str">
        <f t="shared" si="136"/>
        <v>未入力</v>
      </c>
      <c r="T315" s="72" t="str">
        <f t="shared" si="137"/>
        <v>未入力</v>
      </c>
    </row>
    <row r="316" spans="2:20" ht="23.55" hidden="1" customHeight="1" outlineLevel="3" x14ac:dyDescent="0.2">
      <c r="B316" s="16">
        <f t="shared" si="140"/>
        <v>306</v>
      </c>
      <c r="C316" s="52"/>
      <c r="D316" s="52"/>
      <c r="E316" s="53"/>
      <c r="F316" s="52"/>
      <c r="G316" s="55"/>
      <c r="H316" s="56" t="s">
        <v>30</v>
      </c>
      <c r="I316" s="26">
        <f t="shared" si="147"/>
        <v>0</v>
      </c>
      <c r="J316" s="63"/>
      <c r="K316" s="26">
        <f t="shared" si="161"/>
        <v>0</v>
      </c>
      <c r="L316" s="56"/>
      <c r="M316" s="26">
        <f t="shared" si="148"/>
        <v>0</v>
      </c>
      <c r="N316" s="28">
        <f t="shared" si="162"/>
        <v>0</v>
      </c>
      <c r="O316" s="28">
        <f t="shared" si="149"/>
        <v>0</v>
      </c>
      <c r="P316" s="64"/>
      <c r="Q316" s="65"/>
      <c r="R316" s="44" t="str">
        <f t="shared" si="150"/>
        <v/>
      </c>
      <c r="S316" s="72" t="str">
        <f t="shared" si="136"/>
        <v>未入力</v>
      </c>
      <c r="T316" s="72" t="str">
        <f t="shared" si="137"/>
        <v>未入力</v>
      </c>
    </row>
    <row r="317" spans="2:20" ht="23.55" hidden="1" customHeight="1" outlineLevel="3" x14ac:dyDescent="0.2">
      <c r="B317" s="16">
        <f t="shared" si="140"/>
        <v>307</v>
      </c>
      <c r="C317" s="52"/>
      <c r="D317" s="52"/>
      <c r="E317" s="53"/>
      <c r="F317" s="52"/>
      <c r="G317" s="55"/>
      <c r="H317" s="56"/>
      <c r="I317" s="26">
        <f t="shared" si="147"/>
        <v>0</v>
      </c>
      <c r="J317" s="56"/>
      <c r="K317" s="26">
        <f t="shared" si="161"/>
        <v>0</v>
      </c>
      <c r="L317" s="56"/>
      <c r="M317" s="26">
        <f t="shared" si="148"/>
        <v>0</v>
      </c>
      <c r="N317" s="28">
        <f t="shared" si="162"/>
        <v>0</v>
      </c>
      <c r="O317" s="28">
        <f t="shared" si="149"/>
        <v>0</v>
      </c>
      <c r="P317" s="64"/>
      <c r="Q317" s="65"/>
      <c r="R317" s="44" t="str">
        <f t="shared" si="150"/>
        <v/>
      </c>
      <c r="S317" s="72" t="str">
        <f t="shared" si="136"/>
        <v>未入力</v>
      </c>
      <c r="T317" s="72" t="str">
        <f t="shared" si="137"/>
        <v>未入力</v>
      </c>
    </row>
    <row r="318" spans="2:20" ht="23.55" hidden="1" customHeight="1" outlineLevel="3" x14ac:dyDescent="0.2">
      <c r="B318" s="16">
        <f t="shared" si="140"/>
        <v>308</v>
      </c>
      <c r="C318" s="52"/>
      <c r="D318" s="52"/>
      <c r="E318" s="53"/>
      <c r="F318" s="52"/>
      <c r="G318" s="55"/>
      <c r="H318" s="56"/>
      <c r="I318" s="26">
        <f t="shared" si="147"/>
        <v>0</v>
      </c>
      <c r="J318" s="56"/>
      <c r="K318" s="26">
        <f>IF(J318="有",0.6,0)</f>
        <v>0</v>
      </c>
      <c r="L318" s="56"/>
      <c r="M318" s="26">
        <f t="shared" si="148"/>
        <v>0</v>
      </c>
      <c r="N318" s="28">
        <f>I318+K318+M318</f>
        <v>0</v>
      </c>
      <c r="O318" s="28">
        <f t="shared" si="149"/>
        <v>0</v>
      </c>
      <c r="P318" s="64"/>
      <c r="Q318" s="65"/>
      <c r="R318" s="44" t="str">
        <f t="shared" si="150"/>
        <v/>
      </c>
      <c r="S318" s="72" t="str">
        <f t="shared" si="136"/>
        <v>未入力</v>
      </c>
      <c r="T318" s="72" t="str">
        <f t="shared" si="137"/>
        <v>未入力</v>
      </c>
    </row>
    <row r="319" spans="2:20" ht="23.55" hidden="1" customHeight="1" outlineLevel="3" x14ac:dyDescent="0.2">
      <c r="B319" s="16">
        <f t="shared" si="140"/>
        <v>309</v>
      </c>
      <c r="C319" s="52"/>
      <c r="D319" s="52"/>
      <c r="E319" s="53"/>
      <c r="F319" s="52"/>
      <c r="G319" s="55"/>
      <c r="H319" s="56"/>
      <c r="I319" s="26">
        <f t="shared" si="147"/>
        <v>0</v>
      </c>
      <c r="J319" s="56"/>
      <c r="K319" s="26">
        <f t="shared" ref="K319:K325" si="163">IF(J319="有",0.6,0)</f>
        <v>0</v>
      </c>
      <c r="L319" s="56"/>
      <c r="M319" s="26">
        <f t="shared" si="148"/>
        <v>0</v>
      </c>
      <c r="N319" s="28">
        <f t="shared" ref="N319:N325" si="164">I319+K319+M319</f>
        <v>0</v>
      </c>
      <c r="O319" s="28">
        <f t="shared" si="149"/>
        <v>0</v>
      </c>
      <c r="P319" s="64"/>
      <c r="Q319" s="65"/>
      <c r="R319" s="44" t="str">
        <f t="shared" si="150"/>
        <v/>
      </c>
      <c r="S319" s="72" t="str">
        <f t="shared" si="136"/>
        <v>未入力</v>
      </c>
      <c r="T319" s="72" t="str">
        <f t="shared" si="137"/>
        <v>未入力</v>
      </c>
    </row>
    <row r="320" spans="2:20" ht="23.55" hidden="1" customHeight="1" outlineLevel="3" x14ac:dyDescent="0.2">
      <c r="B320" s="16">
        <f t="shared" si="140"/>
        <v>310</v>
      </c>
      <c r="C320" s="52"/>
      <c r="D320" s="52"/>
      <c r="E320" s="53"/>
      <c r="F320" s="52"/>
      <c r="G320" s="55"/>
      <c r="H320" s="56" t="s">
        <v>30</v>
      </c>
      <c r="I320" s="26">
        <f t="shared" si="147"/>
        <v>0</v>
      </c>
      <c r="J320" s="56"/>
      <c r="K320" s="26">
        <f t="shared" si="163"/>
        <v>0</v>
      </c>
      <c r="L320" s="56"/>
      <c r="M320" s="26">
        <f t="shared" si="148"/>
        <v>0</v>
      </c>
      <c r="N320" s="28">
        <f t="shared" si="164"/>
        <v>0</v>
      </c>
      <c r="O320" s="28">
        <f t="shared" si="149"/>
        <v>0</v>
      </c>
      <c r="P320" s="64"/>
      <c r="Q320" s="65"/>
      <c r="R320" s="44" t="str">
        <f t="shared" si="150"/>
        <v/>
      </c>
      <c r="S320" s="72" t="str">
        <f t="shared" si="136"/>
        <v>未入力</v>
      </c>
      <c r="T320" s="72" t="str">
        <f t="shared" si="137"/>
        <v>未入力</v>
      </c>
    </row>
    <row r="321" spans="2:20" ht="23.55" hidden="1" customHeight="1" outlineLevel="3" x14ac:dyDescent="0.2">
      <c r="B321" s="16">
        <f t="shared" si="140"/>
        <v>311</v>
      </c>
      <c r="C321" s="52"/>
      <c r="D321" s="52"/>
      <c r="E321" s="53"/>
      <c r="F321" s="52"/>
      <c r="G321" s="55"/>
      <c r="H321" s="56" t="s">
        <v>30</v>
      </c>
      <c r="I321" s="26">
        <f t="shared" si="147"/>
        <v>0</v>
      </c>
      <c r="J321" s="63"/>
      <c r="K321" s="26">
        <f t="shared" si="163"/>
        <v>0</v>
      </c>
      <c r="L321" s="56"/>
      <c r="M321" s="26">
        <f t="shared" si="148"/>
        <v>0</v>
      </c>
      <c r="N321" s="28">
        <f t="shared" si="164"/>
        <v>0</v>
      </c>
      <c r="O321" s="28">
        <f t="shared" si="149"/>
        <v>0</v>
      </c>
      <c r="P321" s="64"/>
      <c r="Q321" s="65"/>
      <c r="R321" s="44" t="str">
        <f t="shared" si="150"/>
        <v/>
      </c>
      <c r="S321" s="72" t="str">
        <f t="shared" si="136"/>
        <v>未入力</v>
      </c>
      <c r="T321" s="72" t="str">
        <f t="shared" si="137"/>
        <v>未入力</v>
      </c>
    </row>
    <row r="322" spans="2:20" ht="23.55" hidden="1" customHeight="1" outlineLevel="3" x14ac:dyDescent="0.2">
      <c r="B322" s="16">
        <f t="shared" si="140"/>
        <v>312</v>
      </c>
      <c r="C322" s="52"/>
      <c r="D322" s="52"/>
      <c r="E322" s="53"/>
      <c r="F322" s="52"/>
      <c r="G322" s="55"/>
      <c r="H322" s="56"/>
      <c r="I322" s="26">
        <f t="shared" si="147"/>
        <v>0</v>
      </c>
      <c r="J322" s="56"/>
      <c r="K322" s="26">
        <f t="shared" si="163"/>
        <v>0</v>
      </c>
      <c r="L322" s="56"/>
      <c r="M322" s="26">
        <f t="shared" si="148"/>
        <v>0</v>
      </c>
      <c r="N322" s="28">
        <f t="shared" si="164"/>
        <v>0</v>
      </c>
      <c r="O322" s="28">
        <f t="shared" si="149"/>
        <v>0</v>
      </c>
      <c r="P322" s="64"/>
      <c r="Q322" s="65"/>
      <c r="R322" s="44" t="str">
        <f t="shared" si="150"/>
        <v/>
      </c>
      <c r="S322" s="72" t="str">
        <f t="shared" si="136"/>
        <v>未入力</v>
      </c>
      <c r="T322" s="72" t="str">
        <f t="shared" si="137"/>
        <v>未入力</v>
      </c>
    </row>
    <row r="323" spans="2:20" ht="23.55" hidden="1" customHeight="1" outlineLevel="3" x14ac:dyDescent="0.2">
      <c r="B323" s="16">
        <f t="shared" si="140"/>
        <v>313</v>
      </c>
      <c r="C323" s="52"/>
      <c r="D323" s="52"/>
      <c r="E323" s="53"/>
      <c r="F323" s="52"/>
      <c r="G323" s="55"/>
      <c r="H323" s="56" t="s">
        <v>30</v>
      </c>
      <c r="I323" s="26">
        <f t="shared" si="147"/>
        <v>0</v>
      </c>
      <c r="J323" s="56"/>
      <c r="K323" s="26">
        <f t="shared" si="163"/>
        <v>0</v>
      </c>
      <c r="L323" s="56"/>
      <c r="M323" s="26">
        <f t="shared" si="148"/>
        <v>0</v>
      </c>
      <c r="N323" s="28">
        <f t="shared" si="164"/>
        <v>0</v>
      </c>
      <c r="O323" s="28">
        <f t="shared" si="149"/>
        <v>0</v>
      </c>
      <c r="P323" s="64"/>
      <c r="Q323" s="65"/>
      <c r="R323" s="44" t="str">
        <f t="shared" si="150"/>
        <v/>
      </c>
      <c r="S323" s="72" t="str">
        <f t="shared" si="136"/>
        <v>未入力</v>
      </c>
      <c r="T323" s="72" t="str">
        <f t="shared" si="137"/>
        <v>未入力</v>
      </c>
    </row>
    <row r="324" spans="2:20" ht="23.55" hidden="1" customHeight="1" outlineLevel="3" x14ac:dyDescent="0.2">
      <c r="B324" s="16">
        <f t="shared" si="140"/>
        <v>314</v>
      </c>
      <c r="C324" s="52"/>
      <c r="D324" s="52"/>
      <c r="E324" s="53"/>
      <c r="F324" s="52"/>
      <c r="G324" s="55"/>
      <c r="H324" s="56" t="s">
        <v>30</v>
      </c>
      <c r="I324" s="26">
        <f t="shared" si="147"/>
        <v>0</v>
      </c>
      <c r="J324" s="63"/>
      <c r="K324" s="26">
        <f t="shared" si="163"/>
        <v>0</v>
      </c>
      <c r="L324" s="56"/>
      <c r="M324" s="26">
        <f t="shared" si="148"/>
        <v>0</v>
      </c>
      <c r="N324" s="28">
        <f t="shared" si="164"/>
        <v>0</v>
      </c>
      <c r="O324" s="28">
        <f t="shared" si="149"/>
        <v>0</v>
      </c>
      <c r="P324" s="64"/>
      <c r="Q324" s="65"/>
      <c r="R324" s="44" t="str">
        <f t="shared" si="150"/>
        <v/>
      </c>
      <c r="S324" s="72" t="str">
        <f t="shared" si="136"/>
        <v>未入力</v>
      </c>
      <c r="T324" s="72" t="str">
        <f t="shared" si="137"/>
        <v>未入力</v>
      </c>
    </row>
    <row r="325" spans="2:20" ht="23.55" hidden="1" customHeight="1" outlineLevel="3" x14ac:dyDescent="0.2">
      <c r="B325" s="16">
        <f t="shared" si="140"/>
        <v>315</v>
      </c>
      <c r="C325" s="52"/>
      <c r="D325" s="52"/>
      <c r="E325" s="53"/>
      <c r="F325" s="52"/>
      <c r="G325" s="55"/>
      <c r="H325" s="56"/>
      <c r="I325" s="26">
        <f t="shared" si="147"/>
        <v>0</v>
      </c>
      <c r="J325" s="56"/>
      <c r="K325" s="26">
        <f t="shared" si="163"/>
        <v>0</v>
      </c>
      <c r="L325" s="56"/>
      <c r="M325" s="26">
        <f t="shared" si="148"/>
        <v>0</v>
      </c>
      <c r="N325" s="28">
        <f t="shared" si="164"/>
        <v>0</v>
      </c>
      <c r="O325" s="28">
        <f t="shared" si="149"/>
        <v>0</v>
      </c>
      <c r="P325" s="64"/>
      <c r="Q325" s="65"/>
      <c r="R325" s="44" t="str">
        <f t="shared" si="150"/>
        <v/>
      </c>
      <c r="S325" s="72" t="str">
        <f t="shared" si="136"/>
        <v>未入力</v>
      </c>
      <c r="T325" s="72" t="str">
        <f t="shared" si="137"/>
        <v>未入力</v>
      </c>
    </row>
    <row r="326" spans="2:20" ht="23.55" hidden="1" customHeight="1" outlineLevel="3" x14ac:dyDescent="0.2">
      <c r="B326" s="16">
        <f t="shared" si="140"/>
        <v>316</v>
      </c>
      <c r="C326" s="52"/>
      <c r="D326" s="52"/>
      <c r="E326" s="53"/>
      <c r="F326" s="52"/>
      <c r="G326" s="55"/>
      <c r="H326" s="56"/>
      <c r="I326" s="26">
        <f t="shared" si="147"/>
        <v>0</v>
      </c>
      <c r="J326" s="56"/>
      <c r="K326" s="26">
        <f>IF(J326="有",0.6,0)</f>
        <v>0</v>
      </c>
      <c r="L326" s="56"/>
      <c r="M326" s="26">
        <f t="shared" si="148"/>
        <v>0</v>
      </c>
      <c r="N326" s="28">
        <f>I326+K326+M326</f>
        <v>0</v>
      </c>
      <c r="O326" s="28">
        <f t="shared" si="149"/>
        <v>0</v>
      </c>
      <c r="P326" s="64"/>
      <c r="Q326" s="65"/>
      <c r="R326" s="44" t="str">
        <f t="shared" si="150"/>
        <v/>
      </c>
      <c r="S326" s="72" t="str">
        <f t="shared" si="136"/>
        <v>未入力</v>
      </c>
      <c r="T326" s="72" t="str">
        <f t="shared" si="137"/>
        <v>未入力</v>
      </c>
    </row>
    <row r="327" spans="2:20" ht="23.55" hidden="1" customHeight="1" outlineLevel="3" x14ac:dyDescent="0.2">
      <c r="B327" s="16">
        <f t="shared" si="140"/>
        <v>317</v>
      </c>
      <c r="C327" s="52"/>
      <c r="D327" s="52"/>
      <c r="E327" s="53"/>
      <c r="F327" s="52"/>
      <c r="G327" s="55"/>
      <c r="H327" s="56"/>
      <c r="I327" s="26">
        <f t="shared" si="147"/>
        <v>0</v>
      </c>
      <c r="J327" s="56"/>
      <c r="K327" s="26">
        <f t="shared" ref="K327:K330" si="165">IF(J327="有",0.6,0)</f>
        <v>0</v>
      </c>
      <c r="L327" s="56"/>
      <c r="M327" s="26">
        <f t="shared" si="148"/>
        <v>0</v>
      </c>
      <c r="N327" s="28">
        <f t="shared" ref="N327:N330" si="166">I327+K327+M327</f>
        <v>0</v>
      </c>
      <c r="O327" s="28">
        <f t="shared" si="149"/>
        <v>0</v>
      </c>
      <c r="P327" s="64"/>
      <c r="Q327" s="65"/>
      <c r="R327" s="44" t="str">
        <f t="shared" si="150"/>
        <v/>
      </c>
      <c r="S327" s="72" t="str">
        <f t="shared" si="136"/>
        <v>未入力</v>
      </c>
      <c r="T327" s="72" t="str">
        <f t="shared" si="137"/>
        <v>未入力</v>
      </c>
    </row>
    <row r="328" spans="2:20" ht="23.55" hidden="1" customHeight="1" outlineLevel="3" x14ac:dyDescent="0.2">
      <c r="B328" s="16">
        <f t="shared" si="140"/>
        <v>318</v>
      </c>
      <c r="C328" s="52"/>
      <c r="D328" s="52"/>
      <c r="E328" s="53"/>
      <c r="F328" s="52"/>
      <c r="G328" s="55"/>
      <c r="H328" s="56" t="s">
        <v>30</v>
      </c>
      <c r="I328" s="26">
        <f t="shared" si="147"/>
        <v>0</v>
      </c>
      <c r="J328" s="56"/>
      <c r="K328" s="26">
        <f t="shared" si="165"/>
        <v>0</v>
      </c>
      <c r="L328" s="56"/>
      <c r="M328" s="26">
        <f t="shared" si="148"/>
        <v>0</v>
      </c>
      <c r="N328" s="28">
        <f t="shared" si="166"/>
        <v>0</v>
      </c>
      <c r="O328" s="28">
        <f t="shared" si="149"/>
        <v>0</v>
      </c>
      <c r="P328" s="64"/>
      <c r="Q328" s="65"/>
      <c r="R328" s="44" t="str">
        <f t="shared" si="150"/>
        <v/>
      </c>
      <c r="S328" s="72" t="str">
        <f t="shared" si="136"/>
        <v>未入力</v>
      </c>
      <c r="T328" s="72" t="str">
        <f t="shared" si="137"/>
        <v>未入力</v>
      </c>
    </row>
    <row r="329" spans="2:20" ht="23.55" hidden="1" customHeight="1" outlineLevel="3" x14ac:dyDescent="0.2">
      <c r="B329" s="16">
        <f t="shared" si="140"/>
        <v>319</v>
      </c>
      <c r="C329" s="52"/>
      <c r="D329" s="52"/>
      <c r="E329" s="53"/>
      <c r="F329" s="52"/>
      <c r="G329" s="55"/>
      <c r="H329" s="56" t="s">
        <v>30</v>
      </c>
      <c r="I329" s="26">
        <f t="shared" si="147"/>
        <v>0</v>
      </c>
      <c r="J329" s="63"/>
      <c r="K329" s="26">
        <f t="shared" si="165"/>
        <v>0</v>
      </c>
      <c r="L329" s="56"/>
      <c r="M329" s="26">
        <f t="shared" si="148"/>
        <v>0</v>
      </c>
      <c r="N329" s="28">
        <f t="shared" si="166"/>
        <v>0</v>
      </c>
      <c r="O329" s="28">
        <f t="shared" si="149"/>
        <v>0</v>
      </c>
      <c r="P329" s="64"/>
      <c r="Q329" s="65"/>
      <c r="R329" s="44" t="str">
        <f t="shared" si="150"/>
        <v/>
      </c>
      <c r="S329" s="72" t="str">
        <f t="shared" si="136"/>
        <v>未入力</v>
      </c>
      <c r="T329" s="72" t="str">
        <f t="shared" si="137"/>
        <v>未入力</v>
      </c>
    </row>
    <row r="330" spans="2:20" ht="23.55" hidden="1" customHeight="1" outlineLevel="3" x14ac:dyDescent="0.2">
      <c r="B330" s="16">
        <f t="shared" si="140"/>
        <v>320</v>
      </c>
      <c r="C330" s="52"/>
      <c r="D330" s="52"/>
      <c r="E330" s="53"/>
      <c r="F330" s="52"/>
      <c r="G330" s="55"/>
      <c r="H330" s="56"/>
      <c r="I330" s="26">
        <f t="shared" si="147"/>
        <v>0</v>
      </c>
      <c r="J330" s="56"/>
      <c r="K330" s="26">
        <f t="shared" si="165"/>
        <v>0</v>
      </c>
      <c r="L330" s="56"/>
      <c r="M330" s="26">
        <f t="shared" si="148"/>
        <v>0</v>
      </c>
      <c r="N330" s="28">
        <f t="shared" si="166"/>
        <v>0</v>
      </c>
      <c r="O330" s="28">
        <f t="shared" si="149"/>
        <v>0</v>
      </c>
      <c r="P330" s="64"/>
      <c r="Q330" s="65"/>
      <c r="R330" s="44" t="str">
        <f t="shared" si="150"/>
        <v/>
      </c>
      <c r="S330" s="72" t="str">
        <f t="shared" si="136"/>
        <v>未入力</v>
      </c>
      <c r="T330" s="72" t="str">
        <f t="shared" si="137"/>
        <v>未入力</v>
      </c>
    </row>
    <row r="331" spans="2:20" ht="23.55" hidden="1" customHeight="1" outlineLevel="3" x14ac:dyDescent="0.2">
      <c r="B331" s="16">
        <f t="shared" si="140"/>
        <v>321</v>
      </c>
      <c r="C331" s="52"/>
      <c r="D331" s="52"/>
      <c r="E331" s="53"/>
      <c r="F331" s="52"/>
      <c r="G331" s="55"/>
      <c r="H331" s="56"/>
      <c r="I331" s="26">
        <f t="shared" si="147"/>
        <v>0</v>
      </c>
      <c r="J331" s="56"/>
      <c r="K331" s="26">
        <f>IF(J331="有",0.6,0)</f>
        <v>0</v>
      </c>
      <c r="L331" s="56"/>
      <c r="M331" s="26">
        <f t="shared" si="148"/>
        <v>0</v>
      </c>
      <c r="N331" s="28">
        <f>I331+K331+M331</f>
        <v>0</v>
      </c>
      <c r="O331" s="28">
        <f t="shared" si="149"/>
        <v>0</v>
      </c>
      <c r="P331" s="64"/>
      <c r="Q331" s="65"/>
      <c r="R331" s="44" t="str">
        <f t="shared" si="150"/>
        <v/>
      </c>
      <c r="S331" s="72" t="str">
        <f t="shared" si="136"/>
        <v>未入力</v>
      </c>
      <c r="T331" s="72" t="str">
        <f t="shared" si="137"/>
        <v>未入力</v>
      </c>
    </row>
    <row r="332" spans="2:20" ht="23.55" hidden="1" customHeight="1" outlineLevel="3" x14ac:dyDescent="0.2">
      <c r="B332" s="16">
        <f t="shared" si="140"/>
        <v>322</v>
      </c>
      <c r="C332" s="52"/>
      <c r="D332" s="52"/>
      <c r="E332" s="53"/>
      <c r="F332" s="52"/>
      <c r="G332" s="55"/>
      <c r="H332" s="56"/>
      <c r="I332" s="26">
        <f t="shared" si="147"/>
        <v>0</v>
      </c>
      <c r="J332" s="56"/>
      <c r="K332" s="26">
        <f t="shared" ref="K332:K335" si="167">IF(J332="有",0.6,0)</f>
        <v>0</v>
      </c>
      <c r="L332" s="56"/>
      <c r="M332" s="26">
        <f t="shared" si="148"/>
        <v>0</v>
      </c>
      <c r="N332" s="28">
        <f t="shared" ref="N332:N335" si="168">I332+K332+M332</f>
        <v>0</v>
      </c>
      <c r="O332" s="28">
        <f t="shared" si="149"/>
        <v>0</v>
      </c>
      <c r="P332" s="64"/>
      <c r="Q332" s="65"/>
      <c r="R332" s="44" t="str">
        <f t="shared" si="150"/>
        <v/>
      </c>
      <c r="S332" s="72" t="str">
        <f t="shared" ref="S332:S395" si="169">IF(R332="","未入力",IF(COUNTIF(R:R,R332)&gt;1,"重複あり","重複なし"))</f>
        <v>未入力</v>
      </c>
      <c r="T332" s="72" t="str">
        <f t="shared" ref="T332:T395" si="170">IF(P332="","未入力",IF(AND($R$5&lt;=P332,P332&lt;=$R$6),"期間内","期間外"))</f>
        <v>未入力</v>
      </c>
    </row>
    <row r="333" spans="2:20" ht="23.55" hidden="1" customHeight="1" outlineLevel="3" x14ac:dyDescent="0.2">
      <c r="B333" s="16">
        <f t="shared" si="140"/>
        <v>323</v>
      </c>
      <c r="C333" s="52"/>
      <c r="D333" s="52"/>
      <c r="E333" s="53"/>
      <c r="F333" s="52"/>
      <c r="G333" s="55"/>
      <c r="H333" s="56" t="s">
        <v>30</v>
      </c>
      <c r="I333" s="26">
        <f t="shared" si="147"/>
        <v>0</v>
      </c>
      <c r="J333" s="56"/>
      <c r="K333" s="26">
        <f t="shared" si="167"/>
        <v>0</v>
      </c>
      <c r="L333" s="56"/>
      <c r="M333" s="26">
        <f t="shared" si="148"/>
        <v>0</v>
      </c>
      <c r="N333" s="28">
        <f t="shared" si="168"/>
        <v>0</v>
      </c>
      <c r="O333" s="28">
        <f t="shared" si="149"/>
        <v>0</v>
      </c>
      <c r="P333" s="64"/>
      <c r="Q333" s="65"/>
      <c r="R333" s="44" t="str">
        <f t="shared" si="150"/>
        <v/>
      </c>
      <c r="S333" s="72" t="str">
        <f t="shared" si="169"/>
        <v>未入力</v>
      </c>
      <c r="T333" s="72" t="str">
        <f t="shared" si="170"/>
        <v>未入力</v>
      </c>
    </row>
    <row r="334" spans="2:20" ht="23.55" hidden="1" customHeight="1" outlineLevel="3" x14ac:dyDescent="0.2">
      <c r="B334" s="16">
        <f t="shared" ref="B334:B397" si="171">+B333+1</f>
        <v>324</v>
      </c>
      <c r="C334" s="52"/>
      <c r="D334" s="52"/>
      <c r="E334" s="53"/>
      <c r="F334" s="52"/>
      <c r="G334" s="55"/>
      <c r="H334" s="56" t="s">
        <v>30</v>
      </c>
      <c r="I334" s="26">
        <f t="shared" si="147"/>
        <v>0</v>
      </c>
      <c r="J334" s="63"/>
      <c r="K334" s="26">
        <f t="shared" si="167"/>
        <v>0</v>
      </c>
      <c r="L334" s="56"/>
      <c r="M334" s="26">
        <f t="shared" si="148"/>
        <v>0</v>
      </c>
      <c r="N334" s="28">
        <f t="shared" si="168"/>
        <v>0</v>
      </c>
      <c r="O334" s="28">
        <f t="shared" si="149"/>
        <v>0</v>
      </c>
      <c r="P334" s="64"/>
      <c r="Q334" s="65"/>
      <c r="R334" s="44" t="str">
        <f t="shared" si="150"/>
        <v/>
      </c>
      <c r="S334" s="72" t="str">
        <f t="shared" si="169"/>
        <v>未入力</v>
      </c>
      <c r="T334" s="72" t="str">
        <f t="shared" si="170"/>
        <v>未入力</v>
      </c>
    </row>
    <row r="335" spans="2:20" ht="23.55" hidden="1" customHeight="1" outlineLevel="3" x14ac:dyDescent="0.2">
      <c r="B335" s="16">
        <f t="shared" si="171"/>
        <v>325</v>
      </c>
      <c r="C335" s="52"/>
      <c r="D335" s="52"/>
      <c r="E335" s="53"/>
      <c r="F335" s="52"/>
      <c r="G335" s="55"/>
      <c r="H335" s="56"/>
      <c r="I335" s="26">
        <f t="shared" si="147"/>
        <v>0</v>
      </c>
      <c r="J335" s="56"/>
      <c r="K335" s="26">
        <f t="shared" si="167"/>
        <v>0</v>
      </c>
      <c r="L335" s="56"/>
      <c r="M335" s="26">
        <f t="shared" si="148"/>
        <v>0</v>
      </c>
      <c r="N335" s="28">
        <f t="shared" si="168"/>
        <v>0</v>
      </c>
      <c r="O335" s="28">
        <f t="shared" si="149"/>
        <v>0</v>
      </c>
      <c r="P335" s="64"/>
      <c r="Q335" s="65"/>
      <c r="R335" s="44" t="str">
        <f t="shared" si="150"/>
        <v/>
      </c>
      <c r="S335" s="72" t="str">
        <f t="shared" si="169"/>
        <v>未入力</v>
      </c>
      <c r="T335" s="72" t="str">
        <f t="shared" si="170"/>
        <v>未入力</v>
      </c>
    </row>
    <row r="336" spans="2:20" ht="23.55" hidden="1" customHeight="1" outlineLevel="3" x14ac:dyDescent="0.2">
      <c r="B336" s="16">
        <f t="shared" si="171"/>
        <v>326</v>
      </c>
      <c r="C336" s="52"/>
      <c r="D336" s="52"/>
      <c r="E336" s="53"/>
      <c r="F336" s="52"/>
      <c r="G336" s="55"/>
      <c r="H336" s="56"/>
      <c r="I336" s="26">
        <f t="shared" si="147"/>
        <v>0</v>
      </c>
      <c r="J336" s="56"/>
      <c r="K336" s="26">
        <f>IF(J336="有",0.6,0)</f>
        <v>0</v>
      </c>
      <c r="L336" s="56"/>
      <c r="M336" s="26">
        <f t="shared" si="148"/>
        <v>0</v>
      </c>
      <c r="N336" s="28">
        <f>I336+K336+M336</f>
        <v>0</v>
      </c>
      <c r="O336" s="28">
        <f t="shared" si="149"/>
        <v>0</v>
      </c>
      <c r="P336" s="64"/>
      <c r="Q336" s="65"/>
      <c r="R336" s="44" t="str">
        <f t="shared" si="150"/>
        <v/>
      </c>
      <c r="S336" s="72" t="str">
        <f t="shared" si="169"/>
        <v>未入力</v>
      </c>
      <c r="T336" s="72" t="str">
        <f t="shared" si="170"/>
        <v>未入力</v>
      </c>
    </row>
    <row r="337" spans="2:20" ht="23.55" hidden="1" customHeight="1" outlineLevel="3" x14ac:dyDescent="0.2">
      <c r="B337" s="16">
        <f t="shared" si="171"/>
        <v>327</v>
      </c>
      <c r="C337" s="52"/>
      <c r="D337" s="52"/>
      <c r="E337" s="53"/>
      <c r="F337" s="52"/>
      <c r="G337" s="55"/>
      <c r="H337" s="56"/>
      <c r="I337" s="26">
        <f t="shared" si="147"/>
        <v>0</v>
      </c>
      <c r="J337" s="56"/>
      <c r="K337" s="26">
        <f t="shared" ref="K337:K340" si="172">IF(J337="有",0.6,0)</f>
        <v>0</v>
      </c>
      <c r="L337" s="56"/>
      <c r="M337" s="26">
        <f t="shared" si="148"/>
        <v>0</v>
      </c>
      <c r="N337" s="28">
        <f t="shared" ref="N337:N340" si="173">I337+K337+M337</f>
        <v>0</v>
      </c>
      <c r="O337" s="28">
        <f t="shared" si="149"/>
        <v>0</v>
      </c>
      <c r="P337" s="64"/>
      <c r="Q337" s="65"/>
      <c r="R337" s="44" t="str">
        <f t="shared" si="150"/>
        <v/>
      </c>
      <c r="S337" s="72" t="str">
        <f t="shared" si="169"/>
        <v>未入力</v>
      </c>
      <c r="T337" s="72" t="str">
        <f t="shared" si="170"/>
        <v>未入力</v>
      </c>
    </row>
    <row r="338" spans="2:20" ht="23.55" hidden="1" customHeight="1" outlineLevel="3" x14ac:dyDescent="0.2">
      <c r="B338" s="16">
        <f t="shared" si="171"/>
        <v>328</v>
      </c>
      <c r="C338" s="52"/>
      <c r="D338" s="52"/>
      <c r="E338" s="53"/>
      <c r="F338" s="52"/>
      <c r="G338" s="55"/>
      <c r="H338" s="56" t="s">
        <v>30</v>
      </c>
      <c r="I338" s="26">
        <f t="shared" si="147"/>
        <v>0</v>
      </c>
      <c r="J338" s="56"/>
      <c r="K338" s="26">
        <f t="shared" si="172"/>
        <v>0</v>
      </c>
      <c r="L338" s="56"/>
      <c r="M338" s="26">
        <f t="shared" si="148"/>
        <v>0</v>
      </c>
      <c r="N338" s="28">
        <f t="shared" si="173"/>
        <v>0</v>
      </c>
      <c r="O338" s="28">
        <f t="shared" si="149"/>
        <v>0</v>
      </c>
      <c r="P338" s="64"/>
      <c r="Q338" s="65"/>
      <c r="R338" s="44" t="str">
        <f t="shared" si="150"/>
        <v/>
      </c>
      <c r="S338" s="72" t="str">
        <f t="shared" si="169"/>
        <v>未入力</v>
      </c>
      <c r="T338" s="72" t="str">
        <f t="shared" si="170"/>
        <v>未入力</v>
      </c>
    </row>
    <row r="339" spans="2:20" ht="23.55" hidden="1" customHeight="1" outlineLevel="3" x14ac:dyDescent="0.2">
      <c r="B339" s="16">
        <f t="shared" si="171"/>
        <v>329</v>
      </c>
      <c r="C339" s="52"/>
      <c r="D339" s="52"/>
      <c r="E339" s="53"/>
      <c r="F339" s="52"/>
      <c r="G339" s="55"/>
      <c r="H339" s="56" t="s">
        <v>30</v>
      </c>
      <c r="I339" s="26">
        <f t="shared" si="147"/>
        <v>0</v>
      </c>
      <c r="J339" s="63"/>
      <c r="K339" s="26">
        <f t="shared" si="172"/>
        <v>0</v>
      </c>
      <c r="L339" s="56"/>
      <c r="M339" s="26">
        <f t="shared" si="148"/>
        <v>0</v>
      </c>
      <c r="N339" s="28">
        <f t="shared" si="173"/>
        <v>0</v>
      </c>
      <c r="O339" s="28">
        <f t="shared" si="149"/>
        <v>0</v>
      </c>
      <c r="P339" s="64"/>
      <c r="Q339" s="65"/>
      <c r="R339" s="44" t="str">
        <f t="shared" si="150"/>
        <v/>
      </c>
      <c r="S339" s="72" t="str">
        <f t="shared" si="169"/>
        <v>未入力</v>
      </c>
      <c r="T339" s="72" t="str">
        <f t="shared" si="170"/>
        <v>未入力</v>
      </c>
    </row>
    <row r="340" spans="2:20" ht="23.55" hidden="1" customHeight="1" outlineLevel="3" x14ac:dyDescent="0.2">
      <c r="B340" s="16">
        <f t="shared" si="171"/>
        <v>330</v>
      </c>
      <c r="C340" s="52"/>
      <c r="D340" s="52"/>
      <c r="E340" s="53"/>
      <c r="F340" s="52"/>
      <c r="G340" s="55"/>
      <c r="H340" s="56"/>
      <c r="I340" s="26">
        <f t="shared" si="147"/>
        <v>0</v>
      </c>
      <c r="J340" s="56"/>
      <c r="K340" s="26">
        <f t="shared" si="172"/>
        <v>0</v>
      </c>
      <c r="L340" s="56"/>
      <c r="M340" s="26">
        <f t="shared" si="148"/>
        <v>0</v>
      </c>
      <c r="N340" s="28">
        <f t="shared" si="173"/>
        <v>0</v>
      </c>
      <c r="O340" s="28">
        <f t="shared" si="149"/>
        <v>0</v>
      </c>
      <c r="P340" s="64"/>
      <c r="Q340" s="65"/>
      <c r="R340" s="44" t="str">
        <f t="shared" si="150"/>
        <v/>
      </c>
      <c r="S340" s="72" t="str">
        <f t="shared" si="169"/>
        <v>未入力</v>
      </c>
      <c r="T340" s="72" t="str">
        <f t="shared" si="170"/>
        <v>未入力</v>
      </c>
    </row>
    <row r="341" spans="2:20" ht="23.55" hidden="1" customHeight="1" outlineLevel="3" x14ac:dyDescent="0.2">
      <c r="B341" s="16">
        <f t="shared" si="171"/>
        <v>331</v>
      </c>
      <c r="C341" s="52"/>
      <c r="D341" s="52"/>
      <c r="E341" s="53"/>
      <c r="F341" s="52"/>
      <c r="G341" s="55"/>
      <c r="H341" s="56"/>
      <c r="I341" s="26">
        <f t="shared" si="147"/>
        <v>0</v>
      </c>
      <c r="J341" s="56"/>
      <c r="K341" s="26">
        <f>IF(J341="有",0.6,0)</f>
        <v>0</v>
      </c>
      <c r="L341" s="56"/>
      <c r="M341" s="26">
        <f t="shared" si="148"/>
        <v>0</v>
      </c>
      <c r="N341" s="28">
        <f>I341+K341+M341</f>
        <v>0</v>
      </c>
      <c r="O341" s="28">
        <f t="shared" si="149"/>
        <v>0</v>
      </c>
      <c r="P341" s="64"/>
      <c r="Q341" s="65"/>
      <c r="R341" s="44" t="str">
        <f t="shared" si="150"/>
        <v/>
      </c>
      <c r="S341" s="72" t="str">
        <f t="shared" si="169"/>
        <v>未入力</v>
      </c>
      <c r="T341" s="72" t="str">
        <f t="shared" si="170"/>
        <v>未入力</v>
      </c>
    </row>
    <row r="342" spans="2:20" ht="23.55" hidden="1" customHeight="1" outlineLevel="3" x14ac:dyDescent="0.2">
      <c r="B342" s="16">
        <f t="shared" si="171"/>
        <v>332</v>
      </c>
      <c r="C342" s="52"/>
      <c r="D342" s="52"/>
      <c r="E342" s="53"/>
      <c r="F342" s="52"/>
      <c r="G342" s="55"/>
      <c r="H342" s="56"/>
      <c r="I342" s="26">
        <f t="shared" si="147"/>
        <v>0</v>
      </c>
      <c r="J342" s="56"/>
      <c r="K342" s="26">
        <f t="shared" ref="K342:K345" si="174">IF(J342="有",0.6,0)</f>
        <v>0</v>
      </c>
      <c r="L342" s="56"/>
      <c r="M342" s="26">
        <f t="shared" si="148"/>
        <v>0</v>
      </c>
      <c r="N342" s="28">
        <f t="shared" ref="N342:N345" si="175">I342+K342+M342</f>
        <v>0</v>
      </c>
      <c r="O342" s="28">
        <f t="shared" si="149"/>
        <v>0</v>
      </c>
      <c r="P342" s="64"/>
      <c r="Q342" s="65"/>
      <c r="R342" s="44" t="str">
        <f t="shared" si="150"/>
        <v/>
      </c>
      <c r="S342" s="72" t="str">
        <f t="shared" si="169"/>
        <v>未入力</v>
      </c>
      <c r="T342" s="72" t="str">
        <f t="shared" si="170"/>
        <v>未入力</v>
      </c>
    </row>
    <row r="343" spans="2:20" ht="23.55" hidden="1" customHeight="1" outlineLevel="3" x14ac:dyDescent="0.2">
      <c r="B343" s="16">
        <f t="shared" si="171"/>
        <v>333</v>
      </c>
      <c r="C343" s="52"/>
      <c r="D343" s="52"/>
      <c r="E343" s="53"/>
      <c r="F343" s="52"/>
      <c r="G343" s="55"/>
      <c r="H343" s="56" t="s">
        <v>30</v>
      </c>
      <c r="I343" s="26">
        <f t="shared" si="147"/>
        <v>0</v>
      </c>
      <c r="J343" s="56"/>
      <c r="K343" s="26">
        <f t="shared" si="174"/>
        <v>0</v>
      </c>
      <c r="L343" s="56"/>
      <c r="M343" s="26">
        <f t="shared" si="148"/>
        <v>0</v>
      </c>
      <c r="N343" s="28">
        <f t="shared" si="175"/>
        <v>0</v>
      </c>
      <c r="O343" s="28">
        <f t="shared" si="149"/>
        <v>0</v>
      </c>
      <c r="P343" s="64"/>
      <c r="Q343" s="65"/>
      <c r="R343" s="44" t="str">
        <f t="shared" si="150"/>
        <v/>
      </c>
      <c r="S343" s="72" t="str">
        <f t="shared" si="169"/>
        <v>未入力</v>
      </c>
      <c r="T343" s="72" t="str">
        <f t="shared" si="170"/>
        <v>未入力</v>
      </c>
    </row>
    <row r="344" spans="2:20" ht="23.55" hidden="1" customHeight="1" outlineLevel="3" x14ac:dyDescent="0.2">
      <c r="B344" s="16">
        <f t="shared" si="171"/>
        <v>334</v>
      </c>
      <c r="C344" s="52"/>
      <c r="D344" s="52"/>
      <c r="E344" s="53"/>
      <c r="F344" s="52"/>
      <c r="G344" s="55"/>
      <c r="H344" s="56" t="s">
        <v>30</v>
      </c>
      <c r="I344" s="26">
        <f t="shared" si="147"/>
        <v>0</v>
      </c>
      <c r="J344" s="63"/>
      <c r="K344" s="26">
        <f t="shared" si="174"/>
        <v>0</v>
      </c>
      <c r="L344" s="56"/>
      <c r="M344" s="26">
        <f t="shared" si="148"/>
        <v>0</v>
      </c>
      <c r="N344" s="28">
        <f t="shared" si="175"/>
        <v>0</v>
      </c>
      <c r="O344" s="28">
        <f t="shared" si="149"/>
        <v>0</v>
      </c>
      <c r="P344" s="64"/>
      <c r="Q344" s="65"/>
      <c r="R344" s="44" t="str">
        <f t="shared" si="150"/>
        <v/>
      </c>
      <c r="S344" s="72" t="str">
        <f t="shared" si="169"/>
        <v>未入力</v>
      </c>
      <c r="T344" s="72" t="str">
        <f t="shared" si="170"/>
        <v>未入力</v>
      </c>
    </row>
    <row r="345" spans="2:20" ht="23.55" hidden="1" customHeight="1" outlineLevel="3" x14ac:dyDescent="0.2">
      <c r="B345" s="16">
        <f t="shared" si="171"/>
        <v>335</v>
      </c>
      <c r="C345" s="52"/>
      <c r="D345" s="52"/>
      <c r="E345" s="53"/>
      <c r="F345" s="52"/>
      <c r="G345" s="55"/>
      <c r="H345" s="56"/>
      <c r="I345" s="26">
        <f t="shared" si="147"/>
        <v>0</v>
      </c>
      <c r="J345" s="56"/>
      <c r="K345" s="26">
        <f t="shared" si="174"/>
        <v>0</v>
      </c>
      <c r="L345" s="56"/>
      <c r="M345" s="26">
        <f t="shared" si="148"/>
        <v>0</v>
      </c>
      <c r="N345" s="28">
        <f t="shared" si="175"/>
        <v>0</v>
      </c>
      <c r="O345" s="28">
        <f t="shared" si="149"/>
        <v>0</v>
      </c>
      <c r="P345" s="64"/>
      <c r="Q345" s="65"/>
      <c r="R345" s="44" t="str">
        <f t="shared" si="150"/>
        <v/>
      </c>
      <c r="S345" s="72" t="str">
        <f t="shared" si="169"/>
        <v>未入力</v>
      </c>
      <c r="T345" s="72" t="str">
        <f t="shared" si="170"/>
        <v>未入力</v>
      </c>
    </row>
    <row r="346" spans="2:20" ht="23.55" hidden="1" customHeight="1" outlineLevel="3" x14ac:dyDescent="0.2">
      <c r="B346" s="16">
        <f t="shared" si="171"/>
        <v>336</v>
      </c>
      <c r="C346" s="52"/>
      <c r="D346" s="52"/>
      <c r="E346" s="53"/>
      <c r="F346" s="52"/>
      <c r="G346" s="55"/>
      <c r="H346" s="56"/>
      <c r="I346" s="26">
        <f t="shared" si="147"/>
        <v>0</v>
      </c>
      <c r="J346" s="56"/>
      <c r="K346" s="26">
        <f>IF(J346="有",0.6,0)</f>
        <v>0</v>
      </c>
      <c r="L346" s="56"/>
      <c r="M346" s="26">
        <f t="shared" si="148"/>
        <v>0</v>
      </c>
      <c r="N346" s="28">
        <f>I346+K346+M346</f>
        <v>0</v>
      </c>
      <c r="O346" s="28">
        <f t="shared" si="149"/>
        <v>0</v>
      </c>
      <c r="P346" s="64"/>
      <c r="Q346" s="65"/>
      <c r="R346" s="44" t="str">
        <f t="shared" si="150"/>
        <v/>
      </c>
      <c r="S346" s="72" t="str">
        <f t="shared" si="169"/>
        <v>未入力</v>
      </c>
      <c r="T346" s="72" t="str">
        <f t="shared" si="170"/>
        <v>未入力</v>
      </c>
    </row>
    <row r="347" spans="2:20" ht="23.55" hidden="1" customHeight="1" outlineLevel="3" x14ac:dyDescent="0.2">
      <c r="B347" s="16">
        <f t="shared" si="171"/>
        <v>337</v>
      </c>
      <c r="C347" s="52"/>
      <c r="D347" s="52"/>
      <c r="E347" s="53"/>
      <c r="F347" s="52"/>
      <c r="G347" s="55"/>
      <c r="H347" s="56"/>
      <c r="I347" s="26">
        <f t="shared" si="147"/>
        <v>0</v>
      </c>
      <c r="J347" s="56"/>
      <c r="K347" s="26">
        <f t="shared" ref="K347:K350" si="176">IF(J347="有",0.6,0)</f>
        <v>0</v>
      </c>
      <c r="L347" s="56"/>
      <c r="M347" s="26">
        <f t="shared" si="148"/>
        <v>0</v>
      </c>
      <c r="N347" s="28">
        <f t="shared" ref="N347:N350" si="177">I347+K347+M347</f>
        <v>0</v>
      </c>
      <c r="O347" s="28">
        <f t="shared" si="149"/>
        <v>0</v>
      </c>
      <c r="P347" s="64"/>
      <c r="Q347" s="65"/>
      <c r="R347" s="44" t="str">
        <f t="shared" si="150"/>
        <v/>
      </c>
      <c r="S347" s="72" t="str">
        <f t="shared" si="169"/>
        <v>未入力</v>
      </c>
      <c r="T347" s="72" t="str">
        <f t="shared" si="170"/>
        <v>未入力</v>
      </c>
    </row>
    <row r="348" spans="2:20" ht="23.55" hidden="1" customHeight="1" outlineLevel="3" x14ac:dyDescent="0.2">
      <c r="B348" s="16">
        <f t="shared" si="171"/>
        <v>338</v>
      </c>
      <c r="C348" s="52"/>
      <c r="D348" s="52"/>
      <c r="E348" s="53"/>
      <c r="F348" s="52"/>
      <c r="G348" s="55"/>
      <c r="H348" s="56" t="s">
        <v>30</v>
      </c>
      <c r="I348" s="26">
        <f t="shared" si="147"/>
        <v>0</v>
      </c>
      <c r="J348" s="56"/>
      <c r="K348" s="26">
        <f t="shared" si="176"/>
        <v>0</v>
      </c>
      <c r="L348" s="56"/>
      <c r="M348" s="26">
        <f t="shared" si="148"/>
        <v>0</v>
      </c>
      <c r="N348" s="28">
        <f t="shared" si="177"/>
        <v>0</v>
      </c>
      <c r="O348" s="28">
        <f t="shared" si="149"/>
        <v>0</v>
      </c>
      <c r="P348" s="64"/>
      <c r="Q348" s="65"/>
      <c r="R348" s="44" t="str">
        <f t="shared" si="150"/>
        <v/>
      </c>
      <c r="S348" s="72" t="str">
        <f t="shared" si="169"/>
        <v>未入力</v>
      </c>
      <c r="T348" s="72" t="str">
        <f t="shared" si="170"/>
        <v>未入力</v>
      </c>
    </row>
    <row r="349" spans="2:20" ht="23.55" hidden="1" customHeight="1" outlineLevel="3" x14ac:dyDescent="0.2">
      <c r="B349" s="16">
        <f t="shared" si="171"/>
        <v>339</v>
      </c>
      <c r="C349" s="52"/>
      <c r="D349" s="52"/>
      <c r="E349" s="53"/>
      <c r="F349" s="52"/>
      <c r="G349" s="55"/>
      <c r="H349" s="56" t="s">
        <v>30</v>
      </c>
      <c r="I349" s="26">
        <f t="shared" si="147"/>
        <v>0</v>
      </c>
      <c r="J349" s="63"/>
      <c r="K349" s="26">
        <f t="shared" si="176"/>
        <v>0</v>
      </c>
      <c r="L349" s="56"/>
      <c r="M349" s="26">
        <f t="shared" si="148"/>
        <v>0</v>
      </c>
      <c r="N349" s="28">
        <f t="shared" si="177"/>
        <v>0</v>
      </c>
      <c r="O349" s="28">
        <f t="shared" si="149"/>
        <v>0</v>
      </c>
      <c r="P349" s="64"/>
      <c r="Q349" s="65"/>
      <c r="R349" s="44" t="str">
        <f t="shared" si="150"/>
        <v/>
      </c>
      <c r="S349" s="72" t="str">
        <f t="shared" si="169"/>
        <v>未入力</v>
      </c>
      <c r="T349" s="72" t="str">
        <f t="shared" si="170"/>
        <v>未入力</v>
      </c>
    </row>
    <row r="350" spans="2:20" ht="23.55" hidden="1" customHeight="1" outlineLevel="3" x14ac:dyDescent="0.2">
      <c r="B350" s="16">
        <f t="shared" si="171"/>
        <v>340</v>
      </c>
      <c r="C350" s="52"/>
      <c r="D350" s="52"/>
      <c r="E350" s="53"/>
      <c r="F350" s="52"/>
      <c r="G350" s="55"/>
      <c r="H350" s="56"/>
      <c r="I350" s="26">
        <f t="shared" si="147"/>
        <v>0</v>
      </c>
      <c r="J350" s="56"/>
      <c r="K350" s="26">
        <f t="shared" si="176"/>
        <v>0</v>
      </c>
      <c r="L350" s="56"/>
      <c r="M350" s="26">
        <f t="shared" si="148"/>
        <v>0</v>
      </c>
      <c r="N350" s="28">
        <f t="shared" si="177"/>
        <v>0</v>
      </c>
      <c r="O350" s="28">
        <f t="shared" si="149"/>
        <v>0</v>
      </c>
      <c r="P350" s="64"/>
      <c r="Q350" s="65"/>
      <c r="R350" s="44" t="str">
        <f t="shared" si="150"/>
        <v/>
      </c>
      <c r="S350" s="72" t="str">
        <f t="shared" si="169"/>
        <v>未入力</v>
      </c>
      <c r="T350" s="72" t="str">
        <f t="shared" si="170"/>
        <v>未入力</v>
      </c>
    </row>
    <row r="351" spans="2:20" ht="23.55" hidden="1" customHeight="1" outlineLevel="3" x14ac:dyDescent="0.2">
      <c r="B351" s="16">
        <f t="shared" si="171"/>
        <v>341</v>
      </c>
      <c r="C351" s="52"/>
      <c r="D351" s="52"/>
      <c r="E351" s="53"/>
      <c r="F351" s="52"/>
      <c r="G351" s="55"/>
      <c r="H351" s="56"/>
      <c r="I351" s="26">
        <f t="shared" si="147"/>
        <v>0</v>
      </c>
      <c r="J351" s="56"/>
      <c r="K351" s="26">
        <f>IF(J351="有",0.6,0)</f>
        <v>0</v>
      </c>
      <c r="L351" s="56"/>
      <c r="M351" s="26">
        <f t="shared" si="148"/>
        <v>0</v>
      </c>
      <c r="N351" s="28">
        <f>I351+K351+M351</f>
        <v>0</v>
      </c>
      <c r="O351" s="28">
        <f t="shared" si="149"/>
        <v>0</v>
      </c>
      <c r="P351" s="64"/>
      <c r="Q351" s="65"/>
      <c r="R351" s="44" t="str">
        <f t="shared" si="150"/>
        <v/>
      </c>
      <c r="S351" s="72" t="str">
        <f t="shared" si="169"/>
        <v>未入力</v>
      </c>
      <c r="T351" s="72" t="str">
        <f t="shared" si="170"/>
        <v>未入力</v>
      </c>
    </row>
    <row r="352" spans="2:20" ht="23.55" hidden="1" customHeight="1" outlineLevel="3" x14ac:dyDescent="0.2">
      <c r="B352" s="16">
        <f t="shared" si="171"/>
        <v>342</v>
      </c>
      <c r="C352" s="52"/>
      <c r="D352" s="52"/>
      <c r="E352" s="53"/>
      <c r="F352" s="52"/>
      <c r="G352" s="55"/>
      <c r="H352" s="56"/>
      <c r="I352" s="26">
        <f t="shared" ref="I352:I415" si="178">IF(H352="有",0.2,0)</f>
        <v>0</v>
      </c>
      <c r="J352" s="56"/>
      <c r="K352" s="26">
        <f t="shared" ref="K352:K355" si="179">IF(J352="有",0.6,0)</f>
        <v>0</v>
      </c>
      <c r="L352" s="56"/>
      <c r="M352" s="26">
        <f t="shared" ref="M352:M415" si="180">IF(L352="有",0.2,0)</f>
        <v>0</v>
      </c>
      <c r="N352" s="28">
        <f t="shared" ref="N352:N355" si="181">I352+K352+M352</f>
        <v>0</v>
      </c>
      <c r="O352" s="28">
        <f t="shared" ref="O352:O415" si="182">F352*N352</f>
        <v>0</v>
      </c>
      <c r="P352" s="64"/>
      <c r="Q352" s="65"/>
      <c r="R352" s="44" t="str">
        <f t="shared" ref="R352:R415" si="183">D352&amp;E352</f>
        <v/>
      </c>
      <c r="S352" s="72" t="str">
        <f t="shared" si="169"/>
        <v>未入力</v>
      </c>
      <c r="T352" s="72" t="str">
        <f t="shared" si="170"/>
        <v>未入力</v>
      </c>
    </row>
    <row r="353" spans="2:20" ht="23.55" hidden="1" customHeight="1" outlineLevel="3" x14ac:dyDescent="0.2">
      <c r="B353" s="16">
        <f t="shared" si="171"/>
        <v>343</v>
      </c>
      <c r="C353" s="52"/>
      <c r="D353" s="52"/>
      <c r="E353" s="53"/>
      <c r="F353" s="52"/>
      <c r="G353" s="55"/>
      <c r="H353" s="56" t="s">
        <v>30</v>
      </c>
      <c r="I353" s="26">
        <f t="shared" si="178"/>
        <v>0</v>
      </c>
      <c r="J353" s="56"/>
      <c r="K353" s="26">
        <f t="shared" si="179"/>
        <v>0</v>
      </c>
      <c r="L353" s="56"/>
      <c r="M353" s="26">
        <f t="shared" si="180"/>
        <v>0</v>
      </c>
      <c r="N353" s="28">
        <f t="shared" si="181"/>
        <v>0</v>
      </c>
      <c r="O353" s="28">
        <f t="shared" si="182"/>
        <v>0</v>
      </c>
      <c r="P353" s="64"/>
      <c r="Q353" s="65"/>
      <c r="R353" s="44" t="str">
        <f t="shared" si="183"/>
        <v/>
      </c>
      <c r="S353" s="72" t="str">
        <f t="shared" si="169"/>
        <v>未入力</v>
      </c>
      <c r="T353" s="72" t="str">
        <f t="shared" si="170"/>
        <v>未入力</v>
      </c>
    </row>
    <row r="354" spans="2:20" ht="23.55" hidden="1" customHeight="1" outlineLevel="3" x14ac:dyDescent="0.2">
      <c r="B354" s="16">
        <f t="shared" si="171"/>
        <v>344</v>
      </c>
      <c r="C354" s="52"/>
      <c r="D354" s="52"/>
      <c r="E354" s="53"/>
      <c r="F354" s="52"/>
      <c r="G354" s="55"/>
      <c r="H354" s="56" t="s">
        <v>30</v>
      </c>
      <c r="I354" s="26">
        <f t="shared" si="178"/>
        <v>0</v>
      </c>
      <c r="J354" s="63"/>
      <c r="K354" s="26">
        <f t="shared" si="179"/>
        <v>0</v>
      </c>
      <c r="L354" s="56"/>
      <c r="M354" s="26">
        <f t="shared" si="180"/>
        <v>0</v>
      </c>
      <c r="N354" s="28">
        <f t="shared" si="181"/>
        <v>0</v>
      </c>
      <c r="O354" s="28">
        <f t="shared" si="182"/>
        <v>0</v>
      </c>
      <c r="P354" s="64"/>
      <c r="Q354" s="65"/>
      <c r="R354" s="44" t="str">
        <f t="shared" si="183"/>
        <v/>
      </c>
      <c r="S354" s="72" t="str">
        <f t="shared" si="169"/>
        <v>未入力</v>
      </c>
      <c r="T354" s="72" t="str">
        <f t="shared" si="170"/>
        <v>未入力</v>
      </c>
    </row>
    <row r="355" spans="2:20" ht="23.55" hidden="1" customHeight="1" outlineLevel="3" x14ac:dyDescent="0.2">
      <c r="B355" s="16">
        <f t="shared" si="171"/>
        <v>345</v>
      </c>
      <c r="C355" s="52"/>
      <c r="D355" s="52"/>
      <c r="E355" s="53"/>
      <c r="F355" s="52"/>
      <c r="G355" s="55"/>
      <c r="H355" s="56"/>
      <c r="I355" s="26">
        <f t="shared" si="178"/>
        <v>0</v>
      </c>
      <c r="J355" s="56"/>
      <c r="K355" s="26">
        <f t="shared" si="179"/>
        <v>0</v>
      </c>
      <c r="L355" s="56"/>
      <c r="M355" s="26">
        <f t="shared" si="180"/>
        <v>0</v>
      </c>
      <c r="N355" s="28">
        <f t="shared" si="181"/>
        <v>0</v>
      </c>
      <c r="O355" s="28">
        <f t="shared" si="182"/>
        <v>0</v>
      </c>
      <c r="P355" s="64"/>
      <c r="Q355" s="65"/>
      <c r="R355" s="44" t="str">
        <f t="shared" si="183"/>
        <v/>
      </c>
      <c r="S355" s="72" t="str">
        <f t="shared" si="169"/>
        <v>未入力</v>
      </c>
      <c r="T355" s="72" t="str">
        <f t="shared" si="170"/>
        <v>未入力</v>
      </c>
    </row>
    <row r="356" spans="2:20" ht="23.55" hidden="1" customHeight="1" outlineLevel="3" x14ac:dyDescent="0.2">
      <c r="B356" s="16">
        <f t="shared" si="171"/>
        <v>346</v>
      </c>
      <c r="C356" s="52"/>
      <c r="D356" s="52"/>
      <c r="E356" s="53"/>
      <c r="F356" s="52"/>
      <c r="G356" s="55"/>
      <c r="H356" s="56"/>
      <c r="I356" s="26">
        <f t="shared" si="178"/>
        <v>0</v>
      </c>
      <c r="J356" s="56"/>
      <c r="K356" s="26">
        <f>IF(J356="有",0.6,0)</f>
        <v>0</v>
      </c>
      <c r="L356" s="56"/>
      <c r="M356" s="26">
        <f t="shared" si="180"/>
        <v>0</v>
      </c>
      <c r="N356" s="28">
        <f>I356+K356+M356</f>
        <v>0</v>
      </c>
      <c r="O356" s="28">
        <f t="shared" si="182"/>
        <v>0</v>
      </c>
      <c r="P356" s="64"/>
      <c r="Q356" s="65"/>
      <c r="R356" s="44" t="str">
        <f t="shared" si="183"/>
        <v/>
      </c>
      <c r="S356" s="72" t="str">
        <f t="shared" si="169"/>
        <v>未入力</v>
      </c>
      <c r="T356" s="72" t="str">
        <f t="shared" si="170"/>
        <v>未入力</v>
      </c>
    </row>
    <row r="357" spans="2:20" ht="23.55" hidden="1" customHeight="1" outlineLevel="3" x14ac:dyDescent="0.2">
      <c r="B357" s="16">
        <f t="shared" si="171"/>
        <v>347</v>
      </c>
      <c r="C357" s="52"/>
      <c r="D357" s="52"/>
      <c r="E357" s="53"/>
      <c r="F357" s="52"/>
      <c r="G357" s="55"/>
      <c r="H357" s="56"/>
      <c r="I357" s="26">
        <f t="shared" si="178"/>
        <v>0</v>
      </c>
      <c r="J357" s="56"/>
      <c r="K357" s="26">
        <f t="shared" ref="K357:K360" si="184">IF(J357="有",0.6,0)</f>
        <v>0</v>
      </c>
      <c r="L357" s="56"/>
      <c r="M357" s="26">
        <f t="shared" si="180"/>
        <v>0</v>
      </c>
      <c r="N357" s="28">
        <f t="shared" ref="N357:N360" si="185">I357+K357+M357</f>
        <v>0</v>
      </c>
      <c r="O357" s="28">
        <f t="shared" si="182"/>
        <v>0</v>
      </c>
      <c r="P357" s="64"/>
      <c r="Q357" s="65"/>
      <c r="R357" s="44" t="str">
        <f t="shared" si="183"/>
        <v/>
      </c>
      <c r="S357" s="72" t="str">
        <f t="shared" si="169"/>
        <v>未入力</v>
      </c>
      <c r="T357" s="72" t="str">
        <f t="shared" si="170"/>
        <v>未入力</v>
      </c>
    </row>
    <row r="358" spans="2:20" ht="23.55" hidden="1" customHeight="1" outlineLevel="3" x14ac:dyDescent="0.2">
      <c r="B358" s="16">
        <f t="shared" si="171"/>
        <v>348</v>
      </c>
      <c r="C358" s="52"/>
      <c r="D358" s="52"/>
      <c r="E358" s="53"/>
      <c r="F358" s="52"/>
      <c r="G358" s="55"/>
      <c r="H358" s="56" t="s">
        <v>30</v>
      </c>
      <c r="I358" s="26">
        <f t="shared" si="178"/>
        <v>0</v>
      </c>
      <c r="J358" s="56"/>
      <c r="K358" s="26">
        <f t="shared" si="184"/>
        <v>0</v>
      </c>
      <c r="L358" s="56"/>
      <c r="M358" s="26">
        <f t="shared" si="180"/>
        <v>0</v>
      </c>
      <c r="N358" s="28">
        <f t="shared" si="185"/>
        <v>0</v>
      </c>
      <c r="O358" s="28">
        <f t="shared" si="182"/>
        <v>0</v>
      </c>
      <c r="P358" s="64"/>
      <c r="Q358" s="65"/>
      <c r="R358" s="44" t="str">
        <f t="shared" si="183"/>
        <v/>
      </c>
      <c r="S358" s="72" t="str">
        <f t="shared" si="169"/>
        <v>未入力</v>
      </c>
      <c r="T358" s="72" t="str">
        <f t="shared" si="170"/>
        <v>未入力</v>
      </c>
    </row>
    <row r="359" spans="2:20" ht="23.55" hidden="1" customHeight="1" outlineLevel="3" x14ac:dyDescent="0.2">
      <c r="B359" s="16">
        <f t="shared" si="171"/>
        <v>349</v>
      </c>
      <c r="C359" s="52"/>
      <c r="D359" s="52"/>
      <c r="E359" s="53"/>
      <c r="F359" s="52"/>
      <c r="G359" s="55"/>
      <c r="H359" s="56" t="s">
        <v>30</v>
      </c>
      <c r="I359" s="26">
        <f t="shared" si="178"/>
        <v>0</v>
      </c>
      <c r="J359" s="63"/>
      <c r="K359" s="26">
        <f t="shared" si="184"/>
        <v>0</v>
      </c>
      <c r="L359" s="56"/>
      <c r="M359" s="26">
        <f t="shared" si="180"/>
        <v>0</v>
      </c>
      <c r="N359" s="28">
        <f t="shared" si="185"/>
        <v>0</v>
      </c>
      <c r="O359" s="28">
        <f t="shared" si="182"/>
        <v>0</v>
      </c>
      <c r="P359" s="64"/>
      <c r="Q359" s="65"/>
      <c r="R359" s="44" t="str">
        <f t="shared" si="183"/>
        <v/>
      </c>
      <c r="S359" s="72" t="str">
        <f t="shared" si="169"/>
        <v>未入力</v>
      </c>
      <c r="T359" s="72" t="str">
        <f t="shared" si="170"/>
        <v>未入力</v>
      </c>
    </row>
    <row r="360" spans="2:20" ht="23.55" hidden="1" customHeight="1" outlineLevel="3" x14ac:dyDescent="0.2">
      <c r="B360" s="16">
        <f t="shared" si="171"/>
        <v>350</v>
      </c>
      <c r="C360" s="52"/>
      <c r="D360" s="52"/>
      <c r="E360" s="53"/>
      <c r="F360" s="52"/>
      <c r="G360" s="55"/>
      <c r="H360" s="56"/>
      <c r="I360" s="26">
        <f t="shared" si="178"/>
        <v>0</v>
      </c>
      <c r="J360" s="56"/>
      <c r="K360" s="26">
        <f t="shared" si="184"/>
        <v>0</v>
      </c>
      <c r="L360" s="56"/>
      <c r="M360" s="26">
        <f t="shared" si="180"/>
        <v>0</v>
      </c>
      <c r="N360" s="28">
        <f t="shared" si="185"/>
        <v>0</v>
      </c>
      <c r="O360" s="28">
        <f t="shared" si="182"/>
        <v>0</v>
      </c>
      <c r="P360" s="64"/>
      <c r="Q360" s="65"/>
      <c r="R360" s="44" t="str">
        <f t="shared" si="183"/>
        <v/>
      </c>
      <c r="S360" s="72" t="str">
        <f t="shared" si="169"/>
        <v>未入力</v>
      </c>
      <c r="T360" s="72" t="str">
        <f t="shared" si="170"/>
        <v>未入力</v>
      </c>
    </row>
    <row r="361" spans="2:20" ht="23.55" hidden="1" customHeight="1" outlineLevel="3" x14ac:dyDescent="0.2">
      <c r="B361" s="16">
        <f t="shared" si="171"/>
        <v>351</v>
      </c>
      <c r="C361" s="52"/>
      <c r="D361" s="52"/>
      <c r="E361" s="53"/>
      <c r="F361" s="52"/>
      <c r="G361" s="55"/>
      <c r="H361" s="56"/>
      <c r="I361" s="26">
        <f t="shared" si="178"/>
        <v>0</v>
      </c>
      <c r="J361" s="56"/>
      <c r="K361" s="26">
        <f>IF(J361="有",0.6,0)</f>
        <v>0</v>
      </c>
      <c r="L361" s="56"/>
      <c r="M361" s="26">
        <f t="shared" si="180"/>
        <v>0</v>
      </c>
      <c r="N361" s="28">
        <f>I361+K361+M361</f>
        <v>0</v>
      </c>
      <c r="O361" s="28">
        <f t="shared" si="182"/>
        <v>0</v>
      </c>
      <c r="P361" s="64"/>
      <c r="Q361" s="65"/>
      <c r="R361" s="44" t="str">
        <f t="shared" si="183"/>
        <v/>
      </c>
      <c r="S361" s="72" t="str">
        <f t="shared" si="169"/>
        <v>未入力</v>
      </c>
      <c r="T361" s="72" t="str">
        <f t="shared" si="170"/>
        <v>未入力</v>
      </c>
    </row>
    <row r="362" spans="2:20" ht="23.55" hidden="1" customHeight="1" outlineLevel="3" x14ac:dyDescent="0.2">
      <c r="B362" s="16">
        <f t="shared" si="171"/>
        <v>352</v>
      </c>
      <c r="C362" s="52"/>
      <c r="D362" s="52"/>
      <c r="E362" s="53"/>
      <c r="F362" s="52"/>
      <c r="G362" s="55"/>
      <c r="H362" s="56"/>
      <c r="I362" s="26">
        <f t="shared" si="178"/>
        <v>0</v>
      </c>
      <c r="J362" s="56"/>
      <c r="K362" s="26">
        <f t="shared" ref="K362:K365" si="186">IF(J362="有",0.6,0)</f>
        <v>0</v>
      </c>
      <c r="L362" s="56"/>
      <c r="M362" s="26">
        <f t="shared" si="180"/>
        <v>0</v>
      </c>
      <c r="N362" s="28">
        <f t="shared" ref="N362:N365" si="187">I362+K362+M362</f>
        <v>0</v>
      </c>
      <c r="O362" s="28">
        <f t="shared" si="182"/>
        <v>0</v>
      </c>
      <c r="P362" s="64"/>
      <c r="Q362" s="65"/>
      <c r="R362" s="44" t="str">
        <f t="shared" si="183"/>
        <v/>
      </c>
      <c r="S362" s="72" t="str">
        <f t="shared" si="169"/>
        <v>未入力</v>
      </c>
      <c r="T362" s="72" t="str">
        <f t="shared" si="170"/>
        <v>未入力</v>
      </c>
    </row>
    <row r="363" spans="2:20" ht="23.55" hidden="1" customHeight="1" outlineLevel="3" x14ac:dyDescent="0.2">
      <c r="B363" s="16">
        <f t="shared" si="171"/>
        <v>353</v>
      </c>
      <c r="C363" s="52"/>
      <c r="D363" s="52"/>
      <c r="E363" s="53"/>
      <c r="F363" s="52"/>
      <c r="G363" s="55"/>
      <c r="H363" s="56" t="s">
        <v>30</v>
      </c>
      <c r="I363" s="26">
        <f t="shared" si="178"/>
        <v>0</v>
      </c>
      <c r="J363" s="56"/>
      <c r="K363" s="26">
        <f t="shared" si="186"/>
        <v>0</v>
      </c>
      <c r="L363" s="56"/>
      <c r="M363" s="26">
        <f t="shared" si="180"/>
        <v>0</v>
      </c>
      <c r="N363" s="28">
        <f t="shared" si="187"/>
        <v>0</v>
      </c>
      <c r="O363" s="28">
        <f t="shared" si="182"/>
        <v>0</v>
      </c>
      <c r="P363" s="64"/>
      <c r="Q363" s="65"/>
      <c r="R363" s="44" t="str">
        <f t="shared" si="183"/>
        <v/>
      </c>
      <c r="S363" s="72" t="str">
        <f t="shared" si="169"/>
        <v>未入力</v>
      </c>
      <c r="T363" s="72" t="str">
        <f t="shared" si="170"/>
        <v>未入力</v>
      </c>
    </row>
    <row r="364" spans="2:20" ht="23.55" hidden="1" customHeight="1" outlineLevel="3" x14ac:dyDescent="0.2">
      <c r="B364" s="16">
        <f t="shared" si="171"/>
        <v>354</v>
      </c>
      <c r="C364" s="52"/>
      <c r="D364" s="52"/>
      <c r="E364" s="53"/>
      <c r="F364" s="52"/>
      <c r="G364" s="55"/>
      <c r="H364" s="56" t="s">
        <v>30</v>
      </c>
      <c r="I364" s="26">
        <f t="shared" si="178"/>
        <v>0</v>
      </c>
      <c r="J364" s="63"/>
      <c r="K364" s="26">
        <f t="shared" si="186"/>
        <v>0</v>
      </c>
      <c r="L364" s="56"/>
      <c r="M364" s="26">
        <f t="shared" si="180"/>
        <v>0</v>
      </c>
      <c r="N364" s="28">
        <f t="shared" si="187"/>
        <v>0</v>
      </c>
      <c r="O364" s="28">
        <f t="shared" si="182"/>
        <v>0</v>
      </c>
      <c r="P364" s="64"/>
      <c r="Q364" s="65"/>
      <c r="R364" s="44" t="str">
        <f t="shared" si="183"/>
        <v/>
      </c>
      <c r="S364" s="72" t="str">
        <f t="shared" si="169"/>
        <v>未入力</v>
      </c>
      <c r="T364" s="72" t="str">
        <f t="shared" si="170"/>
        <v>未入力</v>
      </c>
    </row>
    <row r="365" spans="2:20" ht="23.55" hidden="1" customHeight="1" outlineLevel="3" x14ac:dyDescent="0.2">
      <c r="B365" s="16">
        <f t="shared" si="171"/>
        <v>355</v>
      </c>
      <c r="C365" s="52"/>
      <c r="D365" s="52"/>
      <c r="E365" s="53"/>
      <c r="F365" s="52"/>
      <c r="G365" s="55"/>
      <c r="H365" s="56"/>
      <c r="I365" s="26">
        <f t="shared" si="178"/>
        <v>0</v>
      </c>
      <c r="J365" s="56"/>
      <c r="K365" s="26">
        <f t="shared" si="186"/>
        <v>0</v>
      </c>
      <c r="L365" s="56"/>
      <c r="M365" s="26">
        <f t="shared" si="180"/>
        <v>0</v>
      </c>
      <c r="N365" s="28">
        <f t="shared" si="187"/>
        <v>0</v>
      </c>
      <c r="O365" s="28">
        <f t="shared" si="182"/>
        <v>0</v>
      </c>
      <c r="P365" s="64"/>
      <c r="Q365" s="65"/>
      <c r="R365" s="44" t="str">
        <f t="shared" si="183"/>
        <v/>
      </c>
      <c r="S365" s="72" t="str">
        <f t="shared" si="169"/>
        <v>未入力</v>
      </c>
      <c r="T365" s="72" t="str">
        <f t="shared" si="170"/>
        <v>未入力</v>
      </c>
    </row>
    <row r="366" spans="2:20" ht="23.55" hidden="1" customHeight="1" outlineLevel="3" x14ac:dyDescent="0.2">
      <c r="B366" s="16">
        <f t="shared" si="171"/>
        <v>356</v>
      </c>
      <c r="C366" s="52"/>
      <c r="D366" s="52"/>
      <c r="E366" s="53"/>
      <c r="F366" s="52"/>
      <c r="G366" s="55"/>
      <c r="H366" s="56"/>
      <c r="I366" s="26">
        <f t="shared" si="178"/>
        <v>0</v>
      </c>
      <c r="J366" s="56"/>
      <c r="K366" s="26">
        <f>IF(J366="有",0.6,0)</f>
        <v>0</v>
      </c>
      <c r="L366" s="56"/>
      <c r="M366" s="26">
        <f t="shared" si="180"/>
        <v>0</v>
      </c>
      <c r="N366" s="28">
        <f>I366+K366+M366</f>
        <v>0</v>
      </c>
      <c r="O366" s="28">
        <f t="shared" si="182"/>
        <v>0</v>
      </c>
      <c r="P366" s="64"/>
      <c r="Q366" s="65"/>
      <c r="R366" s="44" t="str">
        <f t="shared" si="183"/>
        <v/>
      </c>
      <c r="S366" s="72" t="str">
        <f t="shared" si="169"/>
        <v>未入力</v>
      </c>
      <c r="T366" s="72" t="str">
        <f t="shared" si="170"/>
        <v>未入力</v>
      </c>
    </row>
    <row r="367" spans="2:20" ht="23.55" hidden="1" customHeight="1" outlineLevel="3" x14ac:dyDescent="0.2">
      <c r="B367" s="16">
        <f t="shared" si="171"/>
        <v>357</v>
      </c>
      <c r="C367" s="52"/>
      <c r="D367" s="52"/>
      <c r="E367" s="53"/>
      <c r="F367" s="52"/>
      <c r="G367" s="55"/>
      <c r="H367" s="56"/>
      <c r="I367" s="26">
        <f t="shared" si="178"/>
        <v>0</v>
      </c>
      <c r="J367" s="56"/>
      <c r="K367" s="26">
        <f t="shared" ref="K367:K370" si="188">IF(J367="有",0.6,0)</f>
        <v>0</v>
      </c>
      <c r="L367" s="56"/>
      <c r="M367" s="26">
        <f t="shared" si="180"/>
        <v>0</v>
      </c>
      <c r="N367" s="28">
        <f t="shared" ref="N367:N370" si="189">I367+K367+M367</f>
        <v>0</v>
      </c>
      <c r="O367" s="28">
        <f t="shared" si="182"/>
        <v>0</v>
      </c>
      <c r="P367" s="64"/>
      <c r="Q367" s="65"/>
      <c r="R367" s="44" t="str">
        <f t="shared" si="183"/>
        <v/>
      </c>
      <c r="S367" s="72" t="str">
        <f t="shared" si="169"/>
        <v>未入力</v>
      </c>
      <c r="T367" s="72" t="str">
        <f t="shared" si="170"/>
        <v>未入力</v>
      </c>
    </row>
    <row r="368" spans="2:20" ht="23.55" hidden="1" customHeight="1" outlineLevel="3" x14ac:dyDescent="0.2">
      <c r="B368" s="16">
        <f t="shared" si="171"/>
        <v>358</v>
      </c>
      <c r="C368" s="52"/>
      <c r="D368" s="52"/>
      <c r="E368" s="53"/>
      <c r="F368" s="52"/>
      <c r="G368" s="55"/>
      <c r="H368" s="56" t="s">
        <v>30</v>
      </c>
      <c r="I368" s="26">
        <f t="shared" si="178"/>
        <v>0</v>
      </c>
      <c r="J368" s="56"/>
      <c r="K368" s="26">
        <f t="shared" si="188"/>
        <v>0</v>
      </c>
      <c r="L368" s="56"/>
      <c r="M368" s="26">
        <f t="shared" si="180"/>
        <v>0</v>
      </c>
      <c r="N368" s="28">
        <f t="shared" si="189"/>
        <v>0</v>
      </c>
      <c r="O368" s="28">
        <f t="shared" si="182"/>
        <v>0</v>
      </c>
      <c r="P368" s="64"/>
      <c r="Q368" s="65"/>
      <c r="R368" s="44" t="str">
        <f t="shared" si="183"/>
        <v/>
      </c>
      <c r="S368" s="72" t="str">
        <f t="shared" si="169"/>
        <v>未入力</v>
      </c>
      <c r="T368" s="72" t="str">
        <f t="shared" si="170"/>
        <v>未入力</v>
      </c>
    </row>
    <row r="369" spans="2:20" ht="23.55" hidden="1" customHeight="1" outlineLevel="3" x14ac:dyDescent="0.2">
      <c r="B369" s="16">
        <f t="shared" si="171"/>
        <v>359</v>
      </c>
      <c r="C369" s="52"/>
      <c r="D369" s="52"/>
      <c r="E369" s="53"/>
      <c r="F369" s="52"/>
      <c r="G369" s="55"/>
      <c r="H369" s="56" t="s">
        <v>30</v>
      </c>
      <c r="I369" s="26">
        <f t="shared" si="178"/>
        <v>0</v>
      </c>
      <c r="J369" s="63"/>
      <c r="K369" s="26">
        <f t="shared" si="188"/>
        <v>0</v>
      </c>
      <c r="L369" s="56"/>
      <c r="M369" s="26">
        <f t="shared" si="180"/>
        <v>0</v>
      </c>
      <c r="N369" s="28">
        <f t="shared" si="189"/>
        <v>0</v>
      </c>
      <c r="O369" s="28">
        <f t="shared" si="182"/>
        <v>0</v>
      </c>
      <c r="P369" s="64"/>
      <c r="Q369" s="65"/>
      <c r="R369" s="44" t="str">
        <f t="shared" si="183"/>
        <v/>
      </c>
      <c r="S369" s="72" t="str">
        <f t="shared" si="169"/>
        <v>未入力</v>
      </c>
      <c r="T369" s="72" t="str">
        <f t="shared" si="170"/>
        <v>未入力</v>
      </c>
    </row>
    <row r="370" spans="2:20" ht="23.55" hidden="1" customHeight="1" outlineLevel="3" x14ac:dyDescent="0.2">
      <c r="B370" s="16">
        <f t="shared" si="171"/>
        <v>360</v>
      </c>
      <c r="C370" s="52"/>
      <c r="D370" s="52"/>
      <c r="E370" s="53"/>
      <c r="F370" s="52"/>
      <c r="G370" s="55"/>
      <c r="H370" s="56"/>
      <c r="I370" s="26">
        <f t="shared" si="178"/>
        <v>0</v>
      </c>
      <c r="J370" s="56"/>
      <c r="K370" s="26">
        <f t="shared" si="188"/>
        <v>0</v>
      </c>
      <c r="L370" s="56"/>
      <c r="M370" s="26">
        <f t="shared" si="180"/>
        <v>0</v>
      </c>
      <c r="N370" s="28">
        <f t="shared" si="189"/>
        <v>0</v>
      </c>
      <c r="O370" s="28">
        <f t="shared" si="182"/>
        <v>0</v>
      </c>
      <c r="P370" s="64"/>
      <c r="Q370" s="65"/>
      <c r="R370" s="44" t="str">
        <f t="shared" si="183"/>
        <v/>
      </c>
      <c r="S370" s="72" t="str">
        <f t="shared" si="169"/>
        <v>未入力</v>
      </c>
      <c r="T370" s="72" t="str">
        <f t="shared" si="170"/>
        <v>未入力</v>
      </c>
    </row>
    <row r="371" spans="2:20" ht="23.55" hidden="1" customHeight="1" outlineLevel="3" x14ac:dyDescent="0.2">
      <c r="B371" s="16">
        <f t="shared" si="171"/>
        <v>361</v>
      </c>
      <c r="C371" s="52"/>
      <c r="D371" s="52"/>
      <c r="E371" s="53"/>
      <c r="F371" s="52"/>
      <c r="G371" s="55"/>
      <c r="H371" s="56"/>
      <c r="I371" s="26">
        <f t="shared" si="178"/>
        <v>0</v>
      </c>
      <c r="J371" s="56"/>
      <c r="K371" s="26">
        <f>IF(J371="有",0.6,0)</f>
        <v>0</v>
      </c>
      <c r="L371" s="56"/>
      <c r="M371" s="26">
        <f t="shared" si="180"/>
        <v>0</v>
      </c>
      <c r="N371" s="28">
        <f>I371+K371+M371</f>
        <v>0</v>
      </c>
      <c r="O371" s="28">
        <f t="shared" si="182"/>
        <v>0</v>
      </c>
      <c r="P371" s="64"/>
      <c r="Q371" s="65"/>
      <c r="R371" s="44" t="str">
        <f t="shared" si="183"/>
        <v/>
      </c>
      <c r="S371" s="72" t="str">
        <f t="shared" si="169"/>
        <v>未入力</v>
      </c>
      <c r="T371" s="72" t="str">
        <f t="shared" si="170"/>
        <v>未入力</v>
      </c>
    </row>
    <row r="372" spans="2:20" ht="23.55" hidden="1" customHeight="1" outlineLevel="3" x14ac:dyDescent="0.2">
      <c r="B372" s="16">
        <f t="shared" si="171"/>
        <v>362</v>
      </c>
      <c r="C372" s="52"/>
      <c r="D372" s="52"/>
      <c r="E372" s="53"/>
      <c r="F372" s="52"/>
      <c r="G372" s="55"/>
      <c r="H372" s="56"/>
      <c r="I372" s="26">
        <f t="shared" si="178"/>
        <v>0</v>
      </c>
      <c r="J372" s="56"/>
      <c r="K372" s="26">
        <f t="shared" ref="K372:K375" si="190">IF(J372="有",0.6,0)</f>
        <v>0</v>
      </c>
      <c r="L372" s="56"/>
      <c r="M372" s="26">
        <f t="shared" si="180"/>
        <v>0</v>
      </c>
      <c r="N372" s="28">
        <f t="shared" ref="N372:N375" si="191">I372+K372+M372</f>
        <v>0</v>
      </c>
      <c r="O372" s="28">
        <f t="shared" si="182"/>
        <v>0</v>
      </c>
      <c r="P372" s="64"/>
      <c r="Q372" s="65"/>
      <c r="R372" s="44" t="str">
        <f t="shared" si="183"/>
        <v/>
      </c>
      <c r="S372" s="72" t="str">
        <f t="shared" si="169"/>
        <v>未入力</v>
      </c>
      <c r="T372" s="72" t="str">
        <f t="shared" si="170"/>
        <v>未入力</v>
      </c>
    </row>
    <row r="373" spans="2:20" ht="23.55" hidden="1" customHeight="1" outlineLevel="3" x14ac:dyDescent="0.2">
      <c r="B373" s="16">
        <f t="shared" si="171"/>
        <v>363</v>
      </c>
      <c r="C373" s="52"/>
      <c r="D373" s="52"/>
      <c r="E373" s="53"/>
      <c r="F373" s="52"/>
      <c r="G373" s="55"/>
      <c r="H373" s="56" t="s">
        <v>30</v>
      </c>
      <c r="I373" s="26">
        <f t="shared" si="178"/>
        <v>0</v>
      </c>
      <c r="J373" s="56"/>
      <c r="K373" s="26">
        <f t="shared" si="190"/>
        <v>0</v>
      </c>
      <c r="L373" s="56"/>
      <c r="M373" s="26">
        <f t="shared" si="180"/>
        <v>0</v>
      </c>
      <c r="N373" s="28">
        <f t="shared" si="191"/>
        <v>0</v>
      </c>
      <c r="O373" s="28">
        <f t="shared" si="182"/>
        <v>0</v>
      </c>
      <c r="P373" s="64"/>
      <c r="Q373" s="65"/>
      <c r="R373" s="44" t="str">
        <f t="shared" si="183"/>
        <v/>
      </c>
      <c r="S373" s="72" t="str">
        <f t="shared" si="169"/>
        <v>未入力</v>
      </c>
      <c r="T373" s="72" t="str">
        <f t="shared" si="170"/>
        <v>未入力</v>
      </c>
    </row>
    <row r="374" spans="2:20" ht="23.55" hidden="1" customHeight="1" outlineLevel="3" x14ac:dyDescent="0.2">
      <c r="B374" s="16">
        <f t="shared" si="171"/>
        <v>364</v>
      </c>
      <c r="C374" s="52"/>
      <c r="D374" s="52"/>
      <c r="E374" s="53"/>
      <c r="F374" s="52"/>
      <c r="G374" s="55"/>
      <c r="H374" s="56" t="s">
        <v>30</v>
      </c>
      <c r="I374" s="26">
        <f t="shared" si="178"/>
        <v>0</v>
      </c>
      <c r="J374" s="63"/>
      <c r="K374" s="26">
        <f t="shared" si="190"/>
        <v>0</v>
      </c>
      <c r="L374" s="56"/>
      <c r="M374" s="26">
        <f t="shared" si="180"/>
        <v>0</v>
      </c>
      <c r="N374" s="28">
        <f t="shared" si="191"/>
        <v>0</v>
      </c>
      <c r="O374" s="28">
        <f t="shared" si="182"/>
        <v>0</v>
      </c>
      <c r="P374" s="64"/>
      <c r="Q374" s="65"/>
      <c r="R374" s="44" t="str">
        <f t="shared" si="183"/>
        <v/>
      </c>
      <c r="S374" s="72" t="str">
        <f t="shared" si="169"/>
        <v>未入力</v>
      </c>
      <c r="T374" s="72" t="str">
        <f t="shared" si="170"/>
        <v>未入力</v>
      </c>
    </row>
    <row r="375" spans="2:20" ht="23.55" hidden="1" customHeight="1" outlineLevel="3" x14ac:dyDescent="0.2">
      <c r="B375" s="16">
        <f t="shared" si="171"/>
        <v>365</v>
      </c>
      <c r="C375" s="52"/>
      <c r="D375" s="52"/>
      <c r="E375" s="53"/>
      <c r="F375" s="52"/>
      <c r="G375" s="55"/>
      <c r="H375" s="56"/>
      <c r="I375" s="26">
        <f t="shared" si="178"/>
        <v>0</v>
      </c>
      <c r="J375" s="56"/>
      <c r="K375" s="26">
        <f t="shared" si="190"/>
        <v>0</v>
      </c>
      <c r="L375" s="56"/>
      <c r="M375" s="26">
        <f t="shared" si="180"/>
        <v>0</v>
      </c>
      <c r="N375" s="28">
        <f t="shared" si="191"/>
        <v>0</v>
      </c>
      <c r="O375" s="28">
        <f t="shared" si="182"/>
        <v>0</v>
      </c>
      <c r="P375" s="64"/>
      <c r="Q375" s="65"/>
      <c r="R375" s="44" t="str">
        <f t="shared" si="183"/>
        <v/>
      </c>
      <c r="S375" s="72" t="str">
        <f t="shared" si="169"/>
        <v>未入力</v>
      </c>
      <c r="T375" s="72" t="str">
        <f t="shared" si="170"/>
        <v>未入力</v>
      </c>
    </row>
    <row r="376" spans="2:20" ht="23.55" hidden="1" customHeight="1" outlineLevel="3" x14ac:dyDescent="0.2">
      <c r="B376" s="16">
        <f t="shared" si="171"/>
        <v>366</v>
      </c>
      <c r="C376" s="52"/>
      <c r="D376" s="52"/>
      <c r="E376" s="53"/>
      <c r="F376" s="52"/>
      <c r="G376" s="55"/>
      <c r="H376" s="56"/>
      <c r="I376" s="26">
        <f t="shared" si="178"/>
        <v>0</v>
      </c>
      <c r="J376" s="56"/>
      <c r="K376" s="26">
        <f>IF(J376="有",0.6,0)</f>
        <v>0</v>
      </c>
      <c r="L376" s="56"/>
      <c r="M376" s="26">
        <f t="shared" si="180"/>
        <v>0</v>
      </c>
      <c r="N376" s="28">
        <f>I376+K376+M376</f>
        <v>0</v>
      </c>
      <c r="O376" s="28">
        <f t="shared" si="182"/>
        <v>0</v>
      </c>
      <c r="P376" s="64"/>
      <c r="Q376" s="65"/>
      <c r="R376" s="44" t="str">
        <f t="shared" si="183"/>
        <v/>
      </c>
      <c r="S376" s="72" t="str">
        <f t="shared" si="169"/>
        <v>未入力</v>
      </c>
      <c r="T376" s="72" t="str">
        <f t="shared" si="170"/>
        <v>未入力</v>
      </c>
    </row>
    <row r="377" spans="2:20" ht="23.55" hidden="1" customHeight="1" outlineLevel="3" x14ac:dyDescent="0.2">
      <c r="B377" s="16">
        <f t="shared" si="171"/>
        <v>367</v>
      </c>
      <c r="C377" s="52"/>
      <c r="D377" s="52"/>
      <c r="E377" s="53"/>
      <c r="F377" s="52"/>
      <c r="G377" s="55"/>
      <c r="H377" s="56"/>
      <c r="I377" s="26">
        <f t="shared" si="178"/>
        <v>0</v>
      </c>
      <c r="J377" s="56"/>
      <c r="K377" s="26">
        <f t="shared" ref="K377:K380" si="192">IF(J377="有",0.6,0)</f>
        <v>0</v>
      </c>
      <c r="L377" s="56"/>
      <c r="M377" s="26">
        <f t="shared" si="180"/>
        <v>0</v>
      </c>
      <c r="N377" s="28">
        <f t="shared" ref="N377:N380" si="193">I377+K377+M377</f>
        <v>0</v>
      </c>
      <c r="O377" s="28">
        <f t="shared" si="182"/>
        <v>0</v>
      </c>
      <c r="P377" s="64"/>
      <c r="Q377" s="65"/>
      <c r="R377" s="44" t="str">
        <f t="shared" si="183"/>
        <v/>
      </c>
      <c r="S377" s="72" t="str">
        <f t="shared" si="169"/>
        <v>未入力</v>
      </c>
      <c r="T377" s="72" t="str">
        <f t="shared" si="170"/>
        <v>未入力</v>
      </c>
    </row>
    <row r="378" spans="2:20" ht="23.55" hidden="1" customHeight="1" outlineLevel="3" x14ac:dyDescent="0.2">
      <c r="B378" s="16">
        <f t="shared" si="171"/>
        <v>368</v>
      </c>
      <c r="C378" s="52"/>
      <c r="D378" s="52"/>
      <c r="E378" s="53"/>
      <c r="F378" s="52"/>
      <c r="G378" s="55"/>
      <c r="H378" s="56" t="s">
        <v>30</v>
      </c>
      <c r="I378" s="26">
        <f t="shared" si="178"/>
        <v>0</v>
      </c>
      <c r="J378" s="56"/>
      <c r="K378" s="26">
        <f t="shared" si="192"/>
        <v>0</v>
      </c>
      <c r="L378" s="56"/>
      <c r="M378" s="26">
        <f t="shared" si="180"/>
        <v>0</v>
      </c>
      <c r="N378" s="28">
        <f t="shared" si="193"/>
        <v>0</v>
      </c>
      <c r="O378" s="28">
        <f t="shared" si="182"/>
        <v>0</v>
      </c>
      <c r="P378" s="64"/>
      <c r="Q378" s="65"/>
      <c r="R378" s="44" t="str">
        <f t="shared" si="183"/>
        <v/>
      </c>
      <c r="S378" s="72" t="str">
        <f t="shared" si="169"/>
        <v>未入力</v>
      </c>
      <c r="T378" s="72" t="str">
        <f t="shared" si="170"/>
        <v>未入力</v>
      </c>
    </row>
    <row r="379" spans="2:20" ht="23.55" hidden="1" customHeight="1" outlineLevel="3" x14ac:dyDescent="0.2">
      <c r="B379" s="16">
        <f t="shared" si="171"/>
        <v>369</v>
      </c>
      <c r="C379" s="52"/>
      <c r="D379" s="52"/>
      <c r="E379" s="53"/>
      <c r="F379" s="52"/>
      <c r="G379" s="55"/>
      <c r="H379" s="56" t="s">
        <v>30</v>
      </c>
      <c r="I379" s="26">
        <f t="shared" si="178"/>
        <v>0</v>
      </c>
      <c r="J379" s="63"/>
      <c r="K379" s="26">
        <f t="shared" si="192"/>
        <v>0</v>
      </c>
      <c r="L379" s="56"/>
      <c r="M379" s="26">
        <f t="shared" si="180"/>
        <v>0</v>
      </c>
      <c r="N379" s="28">
        <f t="shared" si="193"/>
        <v>0</v>
      </c>
      <c r="O379" s="28">
        <f t="shared" si="182"/>
        <v>0</v>
      </c>
      <c r="P379" s="64"/>
      <c r="Q379" s="65"/>
      <c r="R379" s="44" t="str">
        <f t="shared" si="183"/>
        <v/>
      </c>
      <c r="S379" s="72" t="str">
        <f t="shared" si="169"/>
        <v>未入力</v>
      </c>
      <c r="T379" s="72" t="str">
        <f t="shared" si="170"/>
        <v>未入力</v>
      </c>
    </row>
    <row r="380" spans="2:20" ht="23.55" hidden="1" customHeight="1" outlineLevel="3" x14ac:dyDescent="0.2">
      <c r="B380" s="16">
        <f t="shared" si="171"/>
        <v>370</v>
      </c>
      <c r="C380" s="52"/>
      <c r="D380" s="52"/>
      <c r="E380" s="53"/>
      <c r="F380" s="52"/>
      <c r="G380" s="55"/>
      <c r="H380" s="56"/>
      <c r="I380" s="26">
        <f t="shared" si="178"/>
        <v>0</v>
      </c>
      <c r="J380" s="56"/>
      <c r="K380" s="26">
        <f t="shared" si="192"/>
        <v>0</v>
      </c>
      <c r="L380" s="56"/>
      <c r="M380" s="26">
        <f t="shared" si="180"/>
        <v>0</v>
      </c>
      <c r="N380" s="28">
        <f t="shared" si="193"/>
        <v>0</v>
      </c>
      <c r="O380" s="28">
        <f t="shared" si="182"/>
        <v>0</v>
      </c>
      <c r="P380" s="64"/>
      <c r="Q380" s="65"/>
      <c r="R380" s="44" t="str">
        <f t="shared" si="183"/>
        <v/>
      </c>
      <c r="S380" s="72" t="str">
        <f t="shared" si="169"/>
        <v>未入力</v>
      </c>
      <c r="T380" s="72" t="str">
        <f t="shared" si="170"/>
        <v>未入力</v>
      </c>
    </row>
    <row r="381" spans="2:20" ht="23.55" hidden="1" customHeight="1" outlineLevel="3" x14ac:dyDescent="0.2">
      <c r="B381" s="16">
        <f t="shared" si="171"/>
        <v>371</v>
      </c>
      <c r="C381" s="52"/>
      <c r="D381" s="52"/>
      <c r="E381" s="53"/>
      <c r="F381" s="52"/>
      <c r="G381" s="55"/>
      <c r="H381" s="56"/>
      <c r="I381" s="26">
        <f t="shared" si="178"/>
        <v>0</v>
      </c>
      <c r="J381" s="56"/>
      <c r="K381" s="26">
        <f>IF(J381="有",0.6,0)</f>
        <v>0</v>
      </c>
      <c r="L381" s="56"/>
      <c r="M381" s="26">
        <f t="shared" si="180"/>
        <v>0</v>
      </c>
      <c r="N381" s="28">
        <f>I381+K381+M381</f>
        <v>0</v>
      </c>
      <c r="O381" s="28">
        <f t="shared" si="182"/>
        <v>0</v>
      </c>
      <c r="P381" s="64"/>
      <c r="Q381" s="65"/>
      <c r="R381" s="44" t="str">
        <f t="shared" si="183"/>
        <v/>
      </c>
      <c r="S381" s="72" t="str">
        <f t="shared" si="169"/>
        <v>未入力</v>
      </c>
      <c r="T381" s="72" t="str">
        <f t="shared" si="170"/>
        <v>未入力</v>
      </c>
    </row>
    <row r="382" spans="2:20" ht="23.55" hidden="1" customHeight="1" outlineLevel="3" x14ac:dyDescent="0.2">
      <c r="B382" s="16">
        <f t="shared" si="171"/>
        <v>372</v>
      </c>
      <c r="C382" s="52"/>
      <c r="D382" s="52"/>
      <c r="E382" s="53"/>
      <c r="F382" s="52"/>
      <c r="G382" s="55"/>
      <c r="H382" s="56"/>
      <c r="I382" s="26">
        <f t="shared" si="178"/>
        <v>0</v>
      </c>
      <c r="J382" s="56"/>
      <c r="K382" s="26">
        <f t="shared" ref="K382:K385" si="194">IF(J382="有",0.6,0)</f>
        <v>0</v>
      </c>
      <c r="L382" s="56"/>
      <c r="M382" s="26">
        <f t="shared" si="180"/>
        <v>0</v>
      </c>
      <c r="N382" s="28">
        <f t="shared" ref="N382:N385" si="195">I382+K382+M382</f>
        <v>0</v>
      </c>
      <c r="O382" s="28">
        <f t="shared" si="182"/>
        <v>0</v>
      </c>
      <c r="P382" s="64"/>
      <c r="Q382" s="65"/>
      <c r="R382" s="44" t="str">
        <f t="shared" si="183"/>
        <v/>
      </c>
      <c r="S382" s="72" t="str">
        <f t="shared" si="169"/>
        <v>未入力</v>
      </c>
      <c r="T382" s="72" t="str">
        <f t="shared" si="170"/>
        <v>未入力</v>
      </c>
    </row>
    <row r="383" spans="2:20" ht="23.55" hidden="1" customHeight="1" outlineLevel="3" x14ac:dyDescent="0.2">
      <c r="B383" s="16">
        <f t="shared" si="171"/>
        <v>373</v>
      </c>
      <c r="C383" s="52"/>
      <c r="D383" s="52"/>
      <c r="E383" s="53"/>
      <c r="F383" s="52"/>
      <c r="G383" s="55"/>
      <c r="H383" s="56" t="s">
        <v>30</v>
      </c>
      <c r="I383" s="26">
        <f t="shared" si="178"/>
        <v>0</v>
      </c>
      <c r="J383" s="56"/>
      <c r="K383" s="26">
        <f t="shared" si="194"/>
        <v>0</v>
      </c>
      <c r="L383" s="56"/>
      <c r="M383" s="26">
        <f t="shared" si="180"/>
        <v>0</v>
      </c>
      <c r="N383" s="28">
        <f t="shared" si="195"/>
        <v>0</v>
      </c>
      <c r="O383" s="28">
        <f t="shared" si="182"/>
        <v>0</v>
      </c>
      <c r="P383" s="64"/>
      <c r="Q383" s="65"/>
      <c r="R383" s="44" t="str">
        <f t="shared" si="183"/>
        <v/>
      </c>
      <c r="S383" s="72" t="str">
        <f t="shared" si="169"/>
        <v>未入力</v>
      </c>
      <c r="T383" s="72" t="str">
        <f t="shared" si="170"/>
        <v>未入力</v>
      </c>
    </row>
    <row r="384" spans="2:20" ht="23.55" hidden="1" customHeight="1" outlineLevel="3" x14ac:dyDescent="0.2">
      <c r="B384" s="16">
        <f t="shared" si="171"/>
        <v>374</v>
      </c>
      <c r="C384" s="52"/>
      <c r="D384" s="52"/>
      <c r="E384" s="53"/>
      <c r="F384" s="52"/>
      <c r="G384" s="55"/>
      <c r="H384" s="56" t="s">
        <v>30</v>
      </c>
      <c r="I384" s="26">
        <f t="shared" si="178"/>
        <v>0</v>
      </c>
      <c r="J384" s="63"/>
      <c r="K384" s="26">
        <f t="shared" si="194"/>
        <v>0</v>
      </c>
      <c r="L384" s="56"/>
      <c r="M384" s="26">
        <f t="shared" si="180"/>
        <v>0</v>
      </c>
      <c r="N384" s="28">
        <f t="shared" si="195"/>
        <v>0</v>
      </c>
      <c r="O384" s="28">
        <f t="shared" si="182"/>
        <v>0</v>
      </c>
      <c r="P384" s="64"/>
      <c r="Q384" s="65"/>
      <c r="R384" s="44" t="str">
        <f t="shared" si="183"/>
        <v/>
      </c>
      <c r="S384" s="72" t="str">
        <f t="shared" si="169"/>
        <v>未入力</v>
      </c>
      <c r="T384" s="72" t="str">
        <f t="shared" si="170"/>
        <v>未入力</v>
      </c>
    </row>
    <row r="385" spans="2:20" ht="23.55" hidden="1" customHeight="1" outlineLevel="3" x14ac:dyDescent="0.2">
      <c r="B385" s="16">
        <f t="shared" si="171"/>
        <v>375</v>
      </c>
      <c r="C385" s="52"/>
      <c r="D385" s="52"/>
      <c r="E385" s="53"/>
      <c r="F385" s="52"/>
      <c r="G385" s="55"/>
      <c r="H385" s="56"/>
      <c r="I385" s="26">
        <f t="shared" si="178"/>
        <v>0</v>
      </c>
      <c r="J385" s="56"/>
      <c r="K385" s="26">
        <f t="shared" si="194"/>
        <v>0</v>
      </c>
      <c r="L385" s="56"/>
      <c r="M385" s="26">
        <f t="shared" si="180"/>
        <v>0</v>
      </c>
      <c r="N385" s="28">
        <f t="shared" si="195"/>
        <v>0</v>
      </c>
      <c r="O385" s="28">
        <f t="shared" si="182"/>
        <v>0</v>
      </c>
      <c r="P385" s="64"/>
      <c r="Q385" s="65"/>
      <c r="R385" s="44" t="str">
        <f t="shared" si="183"/>
        <v/>
      </c>
      <c r="S385" s="72" t="str">
        <f t="shared" si="169"/>
        <v>未入力</v>
      </c>
      <c r="T385" s="72" t="str">
        <f t="shared" si="170"/>
        <v>未入力</v>
      </c>
    </row>
    <row r="386" spans="2:20" ht="23.55" hidden="1" customHeight="1" outlineLevel="3" x14ac:dyDescent="0.2">
      <c r="B386" s="16">
        <f t="shared" si="171"/>
        <v>376</v>
      </c>
      <c r="C386" s="52"/>
      <c r="D386" s="52"/>
      <c r="E386" s="53"/>
      <c r="F386" s="52"/>
      <c r="G386" s="55"/>
      <c r="H386" s="56"/>
      <c r="I386" s="26">
        <f t="shared" si="178"/>
        <v>0</v>
      </c>
      <c r="J386" s="56"/>
      <c r="K386" s="26">
        <f>IF(J386="有",0.6,0)</f>
        <v>0</v>
      </c>
      <c r="L386" s="56"/>
      <c r="M386" s="26">
        <f t="shared" si="180"/>
        <v>0</v>
      </c>
      <c r="N386" s="28">
        <f>I386+K386+M386</f>
        <v>0</v>
      </c>
      <c r="O386" s="28">
        <f t="shared" si="182"/>
        <v>0</v>
      </c>
      <c r="P386" s="64"/>
      <c r="Q386" s="65"/>
      <c r="R386" s="44" t="str">
        <f t="shared" si="183"/>
        <v/>
      </c>
      <c r="S386" s="72" t="str">
        <f t="shared" si="169"/>
        <v>未入力</v>
      </c>
      <c r="T386" s="72" t="str">
        <f t="shared" si="170"/>
        <v>未入力</v>
      </c>
    </row>
    <row r="387" spans="2:20" ht="23.55" hidden="1" customHeight="1" outlineLevel="3" x14ac:dyDescent="0.2">
      <c r="B387" s="16">
        <f t="shared" si="171"/>
        <v>377</v>
      </c>
      <c r="C387" s="52"/>
      <c r="D387" s="52"/>
      <c r="E387" s="53"/>
      <c r="F387" s="52"/>
      <c r="G387" s="55"/>
      <c r="H387" s="56"/>
      <c r="I387" s="26">
        <f t="shared" si="178"/>
        <v>0</v>
      </c>
      <c r="J387" s="56"/>
      <c r="K387" s="26">
        <f t="shared" ref="K387:K390" si="196">IF(J387="有",0.6,0)</f>
        <v>0</v>
      </c>
      <c r="L387" s="56"/>
      <c r="M387" s="26">
        <f t="shared" si="180"/>
        <v>0</v>
      </c>
      <c r="N387" s="28">
        <f t="shared" ref="N387:N390" si="197">I387+K387+M387</f>
        <v>0</v>
      </c>
      <c r="O387" s="28">
        <f t="shared" si="182"/>
        <v>0</v>
      </c>
      <c r="P387" s="64"/>
      <c r="Q387" s="65"/>
      <c r="R387" s="44" t="str">
        <f t="shared" si="183"/>
        <v/>
      </c>
      <c r="S387" s="72" t="str">
        <f t="shared" si="169"/>
        <v>未入力</v>
      </c>
      <c r="T387" s="72" t="str">
        <f t="shared" si="170"/>
        <v>未入力</v>
      </c>
    </row>
    <row r="388" spans="2:20" ht="23.55" hidden="1" customHeight="1" outlineLevel="3" x14ac:dyDescent="0.2">
      <c r="B388" s="16">
        <f t="shared" si="171"/>
        <v>378</v>
      </c>
      <c r="C388" s="52"/>
      <c r="D388" s="52"/>
      <c r="E388" s="53"/>
      <c r="F388" s="52"/>
      <c r="G388" s="55"/>
      <c r="H388" s="56" t="s">
        <v>30</v>
      </c>
      <c r="I388" s="26">
        <f t="shared" si="178"/>
        <v>0</v>
      </c>
      <c r="J388" s="56"/>
      <c r="K388" s="26">
        <f t="shared" si="196"/>
        <v>0</v>
      </c>
      <c r="L388" s="56"/>
      <c r="M388" s="26">
        <f t="shared" si="180"/>
        <v>0</v>
      </c>
      <c r="N388" s="28">
        <f t="shared" si="197"/>
        <v>0</v>
      </c>
      <c r="O388" s="28">
        <f t="shared" si="182"/>
        <v>0</v>
      </c>
      <c r="P388" s="64"/>
      <c r="Q388" s="65"/>
      <c r="R388" s="44" t="str">
        <f t="shared" si="183"/>
        <v/>
      </c>
      <c r="S388" s="72" t="str">
        <f t="shared" si="169"/>
        <v>未入力</v>
      </c>
      <c r="T388" s="72" t="str">
        <f t="shared" si="170"/>
        <v>未入力</v>
      </c>
    </row>
    <row r="389" spans="2:20" ht="23.55" hidden="1" customHeight="1" outlineLevel="3" x14ac:dyDescent="0.2">
      <c r="B389" s="16">
        <f t="shared" si="171"/>
        <v>379</v>
      </c>
      <c r="C389" s="52"/>
      <c r="D389" s="52"/>
      <c r="E389" s="53"/>
      <c r="F389" s="52"/>
      <c r="G389" s="55"/>
      <c r="H389" s="56" t="s">
        <v>30</v>
      </c>
      <c r="I389" s="26">
        <f t="shared" si="178"/>
        <v>0</v>
      </c>
      <c r="J389" s="63"/>
      <c r="K389" s="26">
        <f t="shared" si="196"/>
        <v>0</v>
      </c>
      <c r="L389" s="56"/>
      <c r="M389" s="26">
        <f t="shared" si="180"/>
        <v>0</v>
      </c>
      <c r="N389" s="28">
        <f t="shared" si="197"/>
        <v>0</v>
      </c>
      <c r="O389" s="28">
        <f t="shared" si="182"/>
        <v>0</v>
      </c>
      <c r="P389" s="64"/>
      <c r="Q389" s="65"/>
      <c r="R389" s="44" t="str">
        <f t="shared" si="183"/>
        <v/>
      </c>
      <c r="S389" s="72" t="str">
        <f t="shared" si="169"/>
        <v>未入力</v>
      </c>
      <c r="T389" s="72" t="str">
        <f t="shared" si="170"/>
        <v>未入力</v>
      </c>
    </row>
    <row r="390" spans="2:20" ht="23.55" hidden="1" customHeight="1" outlineLevel="3" x14ac:dyDescent="0.2">
      <c r="B390" s="16">
        <f t="shared" si="171"/>
        <v>380</v>
      </c>
      <c r="C390" s="52"/>
      <c r="D390" s="52"/>
      <c r="E390" s="53"/>
      <c r="F390" s="52"/>
      <c r="G390" s="55"/>
      <c r="H390" s="56"/>
      <c r="I390" s="26">
        <f t="shared" si="178"/>
        <v>0</v>
      </c>
      <c r="J390" s="56"/>
      <c r="K390" s="26">
        <f t="shared" si="196"/>
        <v>0</v>
      </c>
      <c r="L390" s="56"/>
      <c r="M390" s="26">
        <f t="shared" si="180"/>
        <v>0</v>
      </c>
      <c r="N390" s="28">
        <f t="shared" si="197"/>
        <v>0</v>
      </c>
      <c r="O390" s="28">
        <f t="shared" si="182"/>
        <v>0</v>
      </c>
      <c r="P390" s="64"/>
      <c r="Q390" s="65"/>
      <c r="R390" s="44" t="str">
        <f t="shared" si="183"/>
        <v/>
      </c>
      <c r="S390" s="72" t="str">
        <f t="shared" si="169"/>
        <v>未入力</v>
      </c>
      <c r="T390" s="72" t="str">
        <f t="shared" si="170"/>
        <v>未入力</v>
      </c>
    </row>
    <row r="391" spans="2:20" ht="23.55" hidden="1" customHeight="1" outlineLevel="3" x14ac:dyDescent="0.2">
      <c r="B391" s="16">
        <f t="shared" si="171"/>
        <v>381</v>
      </c>
      <c r="C391" s="52"/>
      <c r="D391" s="52"/>
      <c r="E391" s="53"/>
      <c r="F391" s="52"/>
      <c r="G391" s="55"/>
      <c r="H391" s="56"/>
      <c r="I391" s="26">
        <f t="shared" si="178"/>
        <v>0</v>
      </c>
      <c r="J391" s="56"/>
      <c r="K391" s="26">
        <f>IF(J391="有",0.6,0)</f>
        <v>0</v>
      </c>
      <c r="L391" s="56"/>
      <c r="M391" s="26">
        <f t="shared" si="180"/>
        <v>0</v>
      </c>
      <c r="N391" s="28">
        <f>I391+K391+M391</f>
        <v>0</v>
      </c>
      <c r="O391" s="28">
        <f t="shared" si="182"/>
        <v>0</v>
      </c>
      <c r="P391" s="64"/>
      <c r="Q391" s="65"/>
      <c r="R391" s="44" t="str">
        <f t="shared" si="183"/>
        <v/>
      </c>
      <c r="S391" s="72" t="str">
        <f t="shared" si="169"/>
        <v>未入力</v>
      </c>
      <c r="T391" s="72" t="str">
        <f t="shared" si="170"/>
        <v>未入力</v>
      </c>
    </row>
    <row r="392" spans="2:20" ht="23.55" hidden="1" customHeight="1" outlineLevel="3" x14ac:dyDescent="0.2">
      <c r="B392" s="16">
        <f t="shared" si="171"/>
        <v>382</v>
      </c>
      <c r="C392" s="52"/>
      <c r="D392" s="52"/>
      <c r="E392" s="53"/>
      <c r="F392" s="52"/>
      <c r="G392" s="55"/>
      <c r="H392" s="56"/>
      <c r="I392" s="26">
        <f t="shared" si="178"/>
        <v>0</v>
      </c>
      <c r="J392" s="56"/>
      <c r="K392" s="26">
        <f t="shared" ref="K392:K395" si="198">IF(J392="有",0.6,0)</f>
        <v>0</v>
      </c>
      <c r="L392" s="56"/>
      <c r="M392" s="26">
        <f t="shared" si="180"/>
        <v>0</v>
      </c>
      <c r="N392" s="28">
        <f t="shared" ref="N392:N395" si="199">I392+K392+M392</f>
        <v>0</v>
      </c>
      <c r="O392" s="28">
        <f t="shared" si="182"/>
        <v>0</v>
      </c>
      <c r="P392" s="64"/>
      <c r="Q392" s="65"/>
      <c r="R392" s="44" t="str">
        <f t="shared" si="183"/>
        <v/>
      </c>
      <c r="S392" s="72" t="str">
        <f t="shared" si="169"/>
        <v>未入力</v>
      </c>
      <c r="T392" s="72" t="str">
        <f t="shared" si="170"/>
        <v>未入力</v>
      </c>
    </row>
    <row r="393" spans="2:20" ht="23.55" hidden="1" customHeight="1" outlineLevel="3" x14ac:dyDescent="0.2">
      <c r="B393" s="16">
        <f t="shared" si="171"/>
        <v>383</v>
      </c>
      <c r="C393" s="52"/>
      <c r="D393" s="52"/>
      <c r="E393" s="53"/>
      <c r="F393" s="52"/>
      <c r="G393" s="55"/>
      <c r="H393" s="56" t="s">
        <v>30</v>
      </c>
      <c r="I393" s="26">
        <f t="shared" si="178"/>
        <v>0</v>
      </c>
      <c r="J393" s="56"/>
      <c r="K393" s="26">
        <f t="shared" si="198"/>
        <v>0</v>
      </c>
      <c r="L393" s="56"/>
      <c r="M393" s="26">
        <f t="shared" si="180"/>
        <v>0</v>
      </c>
      <c r="N393" s="28">
        <f t="shared" si="199"/>
        <v>0</v>
      </c>
      <c r="O393" s="28">
        <f t="shared" si="182"/>
        <v>0</v>
      </c>
      <c r="P393" s="64"/>
      <c r="Q393" s="65"/>
      <c r="R393" s="44" t="str">
        <f t="shared" si="183"/>
        <v/>
      </c>
      <c r="S393" s="72" t="str">
        <f t="shared" si="169"/>
        <v>未入力</v>
      </c>
      <c r="T393" s="72" t="str">
        <f t="shared" si="170"/>
        <v>未入力</v>
      </c>
    </row>
    <row r="394" spans="2:20" ht="23.55" hidden="1" customHeight="1" outlineLevel="3" x14ac:dyDescent="0.2">
      <c r="B394" s="16">
        <f t="shared" si="171"/>
        <v>384</v>
      </c>
      <c r="C394" s="52"/>
      <c r="D394" s="52"/>
      <c r="E394" s="53"/>
      <c r="F394" s="52"/>
      <c r="G394" s="55"/>
      <c r="H394" s="56" t="s">
        <v>30</v>
      </c>
      <c r="I394" s="26">
        <f t="shared" si="178"/>
        <v>0</v>
      </c>
      <c r="J394" s="63"/>
      <c r="K394" s="26">
        <f t="shared" si="198"/>
        <v>0</v>
      </c>
      <c r="L394" s="56"/>
      <c r="M394" s="26">
        <f t="shared" si="180"/>
        <v>0</v>
      </c>
      <c r="N394" s="28">
        <f t="shared" si="199"/>
        <v>0</v>
      </c>
      <c r="O394" s="28">
        <f t="shared" si="182"/>
        <v>0</v>
      </c>
      <c r="P394" s="64"/>
      <c r="Q394" s="65"/>
      <c r="R394" s="44" t="str">
        <f t="shared" si="183"/>
        <v/>
      </c>
      <c r="S394" s="72" t="str">
        <f t="shared" si="169"/>
        <v>未入力</v>
      </c>
      <c r="T394" s="72" t="str">
        <f t="shared" si="170"/>
        <v>未入力</v>
      </c>
    </row>
    <row r="395" spans="2:20" ht="23.55" hidden="1" customHeight="1" outlineLevel="3" x14ac:dyDescent="0.2">
      <c r="B395" s="16">
        <f t="shared" si="171"/>
        <v>385</v>
      </c>
      <c r="C395" s="52"/>
      <c r="D395" s="52"/>
      <c r="E395" s="53"/>
      <c r="F395" s="52"/>
      <c r="G395" s="55"/>
      <c r="H395" s="56"/>
      <c r="I395" s="26">
        <f t="shared" si="178"/>
        <v>0</v>
      </c>
      <c r="J395" s="56"/>
      <c r="K395" s="26">
        <f t="shared" si="198"/>
        <v>0</v>
      </c>
      <c r="L395" s="56"/>
      <c r="M395" s="26">
        <f t="shared" si="180"/>
        <v>0</v>
      </c>
      <c r="N395" s="28">
        <f t="shared" si="199"/>
        <v>0</v>
      </c>
      <c r="O395" s="28">
        <f t="shared" si="182"/>
        <v>0</v>
      </c>
      <c r="P395" s="64"/>
      <c r="Q395" s="65"/>
      <c r="R395" s="44" t="str">
        <f t="shared" si="183"/>
        <v/>
      </c>
      <c r="S395" s="72" t="str">
        <f t="shared" si="169"/>
        <v>未入力</v>
      </c>
      <c r="T395" s="72" t="str">
        <f t="shared" si="170"/>
        <v>未入力</v>
      </c>
    </row>
    <row r="396" spans="2:20" ht="23.55" hidden="1" customHeight="1" outlineLevel="3" x14ac:dyDescent="0.2">
      <c r="B396" s="16">
        <f t="shared" si="171"/>
        <v>386</v>
      </c>
      <c r="C396" s="52"/>
      <c r="D396" s="52"/>
      <c r="E396" s="53"/>
      <c r="F396" s="52"/>
      <c r="G396" s="55"/>
      <c r="H396" s="56"/>
      <c r="I396" s="26">
        <f t="shared" si="178"/>
        <v>0</v>
      </c>
      <c r="J396" s="56"/>
      <c r="K396" s="26">
        <f>IF(J396="有",0.6,0)</f>
        <v>0</v>
      </c>
      <c r="L396" s="56"/>
      <c r="M396" s="26">
        <f t="shared" si="180"/>
        <v>0</v>
      </c>
      <c r="N396" s="28">
        <f>I396+K396+M396</f>
        <v>0</v>
      </c>
      <c r="O396" s="28">
        <f t="shared" si="182"/>
        <v>0</v>
      </c>
      <c r="P396" s="64"/>
      <c r="Q396" s="65"/>
      <c r="R396" s="44" t="str">
        <f t="shared" si="183"/>
        <v/>
      </c>
      <c r="S396" s="72" t="str">
        <f t="shared" ref="S396:S459" si="200">IF(R396="","未入力",IF(COUNTIF(R:R,R396)&gt;1,"重複あり","重複なし"))</f>
        <v>未入力</v>
      </c>
      <c r="T396" s="72" t="str">
        <f t="shared" ref="T396:T459" si="201">IF(P396="","未入力",IF(AND($R$5&lt;=P396,P396&lt;=$R$6),"期間内","期間外"))</f>
        <v>未入力</v>
      </c>
    </row>
    <row r="397" spans="2:20" ht="23.55" hidden="1" customHeight="1" outlineLevel="3" x14ac:dyDescent="0.2">
      <c r="B397" s="16">
        <f t="shared" si="171"/>
        <v>387</v>
      </c>
      <c r="C397" s="52"/>
      <c r="D397" s="52"/>
      <c r="E397" s="53"/>
      <c r="F397" s="52"/>
      <c r="G397" s="55"/>
      <c r="H397" s="56"/>
      <c r="I397" s="26">
        <f t="shared" si="178"/>
        <v>0</v>
      </c>
      <c r="J397" s="56"/>
      <c r="K397" s="26">
        <f t="shared" ref="K397:K400" si="202">IF(J397="有",0.6,0)</f>
        <v>0</v>
      </c>
      <c r="L397" s="56"/>
      <c r="M397" s="26">
        <f t="shared" si="180"/>
        <v>0</v>
      </c>
      <c r="N397" s="28">
        <f t="shared" ref="N397:N400" si="203">I397+K397+M397</f>
        <v>0</v>
      </c>
      <c r="O397" s="28">
        <f t="shared" si="182"/>
        <v>0</v>
      </c>
      <c r="P397" s="64"/>
      <c r="Q397" s="65"/>
      <c r="R397" s="44" t="str">
        <f t="shared" si="183"/>
        <v/>
      </c>
      <c r="S397" s="72" t="str">
        <f t="shared" si="200"/>
        <v>未入力</v>
      </c>
      <c r="T397" s="72" t="str">
        <f t="shared" si="201"/>
        <v>未入力</v>
      </c>
    </row>
    <row r="398" spans="2:20" ht="23.55" hidden="1" customHeight="1" outlineLevel="3" x14ac:dyDescent="0.2">
      <c r="B398" s="16">
        <f t="shared" ref="B398:B461" si="204">+B397+1</f>
        <v>388</v>
      </c>
      <c r="C398" s="52"/>
      <c r="D398" s="52"/>
      <c r="E398" s="53"/>
      <c r="F398" s="52"/>
      <c r="G398" s="55"/>
      <c r="H398" s="56" t="s">
        <v>30</v>
      </c>
      <c r="I398" s="26">
        <f t="shared" si="178"/>
        <v>0</v>
      </c>
      <c r="J398" s="56"/>
      <c r="K398" s="26">
        <f t="shared" si="202"/>
        <v>0</v>
      </c>
      <c r="L398" s="56"/>
      <c r="M398" s="26">
        <f t="shared" si="180"/>
        <v>0</v>
      </c>
      <c r="N398" s="28">
        <f t="shared" si="203"/>
        <v>0</v>
      </c>
      <c r="O398" s="28">
        <f t="shared" si="182"/>
        <v>0</v>
      </c>
      <c r="P398" s="64"/>
      <c r="Q398" s="65"/>
      <c r="R398" s="44" t="str">
        <f t="shared" si="183"/>
        <v/>
      </c>
      <c r="S398" s="72" t="str">
        <f t="shared" si="200"/>
        <v>未入力</v>
      </c>
      <c r="T398" s="72" t="str">
        <f t="shared" si="201"/>
        <v>未入力</v>
      </c>
    </row>
    <row r="399" spans="2:20" ht="23.55" hidden="1" customHeight="1" outlineLevel="3" x14ac:dyDescent="0.2">
      <c r="B399" s="16">
        <f t="shared" si="204"/>
        <v>389</v>
      </c>
      <c r="C399" s="52"/>
      <c r="D399" s="52"/>
      <c r="E399" s="53"/>
      <c r="F399" s="52"/>
      <c r="G399" s="55"/>
      <c r="H399" s="56" t="s">
        <v>30</v>
      </c>
      <c r="I399" s="26">
        <f t="shared" si="178"/>
        <v>0</v>
      </c>
      <c r="J399" s="63"/>
      <c r="K399" s="26">
        <f t="shared" si="202"/>
        <v>0</v>
      </c>
      <c r="L399" s="56"/>
      <c r="M399" s="26">
        <f t="shared" si="180"/>
        <v>0</v>
      </c>
      <c r="N399" s="28">
        <f t="shared" si="203"/>
        <v>0</v>
      </c>
      <c r="O399" s="28">
        <f t="shared" si="182"/>
        <v>0</v>
      </c>
      <c r="P399" s="64"/>
      <c r="Q399" s="65"/>
      <c r="R399" s="44" t="str">
        <f t="shared" si="183"/>
        <v/>
      </c>
      <c r="S399" s="72" t="str">
        <f t="shared" si="200"/>
        <v>未入力</v>
      </c>
      <c r="T399" s="72" t="str">
        <f t="shared" si="201"/>
        <v>未入力</v>
      </c>
    </row>
    <row r="400" spans="2:20" ht="23.55" hidden="1" customHeight="1" outlineLevel="3" x14ac:dyDescent="0.2">
      <c r="B400" s="16">
        <f t="shared" si="204"/>
        <v>390</v>
      </c>
      <c r="C400" s="52"/>
      <c r="D400" s="52"/>
      <c r="E400" s="53"/>
      <c r="F400" s="52"/>
      <c r="G400" s="55"/>
      <c r="H400" s="56"/>
      <c r="I400" s="26">
        <f t="shared" si="178"/>
        <v>0</v>
      </c>
      <c r="J400" s="56"/>
      <c r="K400" s="26">
        <f t="shared" si="202"/>
        <v>0</v>
      </c>
      <c r="L400" s="56"/>
      <c r="M400" s="26">
        <f t="shared" si="180"/>
        <v>0</v>
      </c>
      <c r="N400" s="28">
        <f t="shared" si="203"/>
        <v>0</v>
      </c>
      <c r="O400" s="28">
        <f t="shared" si="182"/>
        <v>0</v>
      </c>
      <c r="P400" s="64"/>
      <c r="Q400" s="65"/>
      <c r="R400" s="44" t="str">
        <f t="shared" si="183"/>
        <v/>
      </c>
      <c r="S400" s="72" t="str">
        <f t="shared" si="200"/>
        <v>未入力</v>
      </c>
      <c r="T400" s="72" t="str">
        <f t="shared" si="201"/>
        <v>未入力</v>
      </c>
    </row>
    <row r="401" spans="2:20" ht="23.55" hidden="1" customHeight="1" outlineLevel="3" x14ac:dyDescent="0.2">
      <c r="B401" s="16">
        <f t="shared" si="204"/>
        <v>391</v>
      </c>
      <c r="C401" s="52"/>
      <c r="D401" s="52"/>
      <c r="E401" s="53"/>
      <c r="F401" s="52"/>
      <c r="G401" s="55"/>
      <c r="H401" s="56"/>
      <c r="I401" s="26">
        <f t="shared" si="178"/>
        <v>0</v>
      </c>
      <c r="J401" s="56"/>
      <c r="K401" s="26">
        <f>IF(J401="有",0.6,0)</f>
        <v>0</v>
      </c>
      <c r="L401" s="56"/>
      <c r="M401" s="26">
        <f t="shared" si="180"/>
        <v>0</v>
      </c>
      <c r="N401" s="28">
        <f>I401+K401+M401</f>
        <v>0</v>
      </c>
      <c r="O401" s="28">
        <f t="shared" si="182"/>
        <v>0</v>
      </c>
      <c r="P401" s="64"/>
      <c r="Q401" s="65"/>
      <c r="R401" s="44" t="str">
        <f t="shared" si="183"/>
        <v/>
      </c>
      <c r="S401" s="72" t="str">
        <f t="shared" si="200"/>
        <v>未入力</v>
      </c>
      <c r="T401" s="72" t="str">
        <f t="shared" si="201"/>
        <v>未入力</v>
      </c>
    </row>
    <row r="402" spans="2:20" ht="23.55" hidden="1" customHeight="1" outlineLevel="3" x14ac:dyDescent="0.2">
      <c r="B402" s="16">
        <f t="shared" si="204"/>
        <v>392</v>
      </c>
      <c r="C402" s="52"/>
      <c r="D402" s="52"/>
      <c r="E402" s="53"/>
      <c r="F402" s="52"/>
      <c r="G402" s="55"/>
      <c r="H402" s="56"/>
      <c r="I402" s="26">
        <f t="shared" si="178"/>
        <v>0</v>
      </c>
      <c r="J402" s="56"/>
      <c r="K402" s="26">
        <f t="shared" ref="K402:K405" si="205">IF(J402="有",0.6,0)</f>
        <v>0</v>
      </c>
      <c r="L402" s="56"/>
      <c r="M402" s="26">
        <f t="shared" si="180"/>
        <v>0</v>
      </c>
      <c r="N402" s="28">
        <f t="shared" ref="N402:N405" si="206">I402+K402+M402</f>
        <v>0</v>
      </c>
      <c r="O402" s="28">
        <f t="shared" si="182"/>
        <v>0</v>
      </c>
      <c r="P402" s="64"/>
      <c r="Q402" s="65"/>
      <c r="R402" s="44" t="str">
        <f t="shared" si="183"/>
        <v/>
      </c>
      <c r="S402" s="72" t="str">
        <f t="shared" si="200"/>
        <v>未入力</v>
      </c>
      <c r="T402" s="72" t="str">
        <f t="shared" si="201"/>
        <v>未入力</v>
      </c>
    </row>
    <row r="403" spans="2:20" ht="23.55" hidden="1" customHeight="1" outlineLevel="3" x14ac:dyDescent="0.2">
      <c r="B403" s="16">
        <f t="shared" si="204"/>
        <v>393</v>
      </c>
      <c r="C403" s="52"/>
      <c r="D403" s="52"/>
      <c r="E403" s="53"/>
      <c r="F403" s="52"/>
      <c r="G403" s="55"/>
      <c r="H403" s="56" t="s">
        <v>30</v>
      </c>
      <c r="I403" s="26">
        <f t="shared" si="178"/>
        <v>0</v>
      </c>
      <c r="J403" s="56"/>
      <c r="K403" s="26">
        <f t="shared" si="205"/>
        <v>0</v>
      </c>
      <c r="L403" s="56"/>
      <c r="M403" s="26">
        <f t="shared" si="180"/>
        <v>0</v>
      </c>
      <c r="N403" s="28">
        <f t="shared" si="206"/>
        <v>0</v>
      </c>
      <c r="O403" s="28">
        <f t="shared" si="182"/>
        <v>0</v>
      </c>
      <c r="P403" s="64"/>
      <c r="Q403" s="65"/>
      <c r="R403" s="44" t="str">
        <f t="shared" si="183"/>
        <v/>
      </c>
      <c r="S403" s="72" t="str">
        <f t="shared" si="200"/>
        <v>未入力</v>
      </c>
      <c r="T403" s="72" t="str">
        <f t="shared" si="201"/>
        <v>未入力</v>
      </c>
    </row>
    <row r="404" spans="2:20" ht="23.55" hidden="1" customHeight="1" outlineLevel="3" x14ac:dyDescent="0.2">
      <c r="B404" s="16">
        <f t="shared" si="204"/>
        <v>394</v>
      </c>
      <c r="C404" s="52"/>
      <c r="D404" s="52"/>
      <c r="E404" s="53"/>
      <c r="F404" s="52"/>
      <c r="G404" s="55"/>
      <c r="H404" s="56" t="s">
        <v>30</v>
      </c>
      <c r="I404" s="26">
        <f t="shared" si="178"/>
        <v>0</v>
      </c>
      <c r="J404" s="63"/>
      <c r="K404" s="26">
        <f t="shared" si="205"/>
        <v>0</v>
      </c>
      <c r="L404" s="56"/>
      <c r="M404" s="26">
        <f t="shared" si="180"/>
        <v>0</v>
      </c>
      <c r="N404" s="28">
        <f t="shared" si="206"/>
        <v>0</v>
      </c>
      <c r="O404" s="28">
        <f t="shared" si="182"/>
        <v>0</v>
      </c>
      <c r="P404" s="64"/>
      <c r="Q404" s="65"/>
      <c r="R404" s="44" t="str">
        <f t="shared" si="183"/>
        <v/>
      </c>
      <c r="S404" s="72" t="str">
        <f t="shared" si="200"/>
        <v>未入力</v>
      </c>
      <c r="T404" s="72" t="str">
        <f t="shared" si="201"/>
        <v>未入力</v>
      </c>
    </row>
    <row r="405" spans="2:20" ht="23.55" hidden="1" customHeight="1" outlineLevel="3" x14ac:dyDescent="0.2">
      <c r="B405" s="16">
        <f t="shared" si="204"/>
        <v>395</v>
      </c>
      <c r="C405" s="52"/>
      <c r="D405" s="52"/>
      <c r="E405" s="53"/>
      <c r="F405" s="52"/>
      <c r="G405" s="55"/>
      <c r="H405" s="56"/>
      <c r="I405" s="26">
        <f t="shared" si="178"/>
        <v>0</v>
      </c>
      <c r="J405" s="56"/>
      <c r="K405" s="26">
        <f t="shared" si="205"/>
        <v>0</v>
      </c>
      <c r="L405" s="56"/>
      <c r="M405" s="26">
        <f t="shared" si="180"/>
        <v>0</v>
      </c>
      <c r="N405" s="28">
        <f t="shared" si="206"/>
        <v>0</v>
      </c>
      <c r="O405" s="28">
        <f t="shared" si="182"/>
        <v>0</v>
      </c>
      <c r="P405" s="64"/>
      <c r="Q405" s="65"/>
      <c r="R405" s="44" t="str">
        <f t="shared" si="183"/>
        <v/>
      </c>
      <c r="S405" s="72" t="str">
        <f t="shared" si="200"/>
        <v>未入力</v>
      </c>
      <c r="T405" s="72" t="str">
        <f t="shared" si="201"/>
        <v>未入力</v>
      </c>
    </row>
    <row r="406" spans="2:20" ht="23.55" hidden="1" customHeight="1" outlineLevel="3" x14ac:dyDescent="0.2">
      <c r="B406" s="16">
        <f t="shared" si="204"/>
        <v>396</v>
      </c>
      <c r="C406" s="52"/>
      <c r="D406" s="52"/>
      <c r="E406" s="53"/>
      <c r="F406" s="52"/>
      <c r="G406" s="55"/>
      <c r="H406" s="56"/>
      <c r="I406" s="26">
        <f t="shared" si="178"/>
        <v>0</v>
      </c>
      <c r="J406" s="56"/>
      <c r="K406" s="26">
        <f>IF(J406="有",0.6,0)</f>
        <v>0</v>
      </c>
      <c r="L406" s="56"/>
      <c r="M406" s="26">
        <f t="shared" si="180"/>
        <v>0</v>
      </c>
      <c r="N406" s="28">
        <f>I406+K406+M406</f>
        <v>0</v>
      </c>
      <c r="O406" s="28">
        <f t="shared" si="182"/>
        <v>0</v>
      </c>
      <c r="P406" s="64"/>
      <c r="Q406" s="65"/>
      <c r="R406" s="44" t="str">
        <f t="shared" si="183"/>
        <v/>
      </c>
      <c r="S406" s="72" t="str">
        <f t="shared" si="200"/>
        <v>未入力</v>
      </c>
      <c r="T406" s="72" t="str">
        <f t="shared" si="201"/>
        <v>未入力</v>
      </c>
    </row>
    <row r="407" spans="2:20" ht="23.55" hidden="1" customHeight="1" outlineLevel="3" x14ac:dyDescent="0.2">
      <c r="B407" s="16">
        <f t="shared" si="204"/>
        <v>397</v>
      </c>
      <c r="C407" s="52"/>
      <c r="D407" s="52"/>
      <c r="E407" s="53"/>
      <c r="F407" s="52"/>
      <c r="G407" s="55"/>
      <c r="H407" s="56"/>
      <c r="I407" s="26">
        <f t="shared" si="178"/>
        <v>0</v>
      </c>
      <c r="J407" s="56"/>
      <c r="K407" s="26">
        <f t="shared" ref="K407:K410" si="207">IF(J407="有",0.6,0)</f>
        <v>0</v>
      </c>
      <c r="L407" s="56"/>
      <c r="M407" s="26">
        <f t="shared" si="180"/>
        <v>0</v>
      </c>
      <c r="N407" s="28">
        <f t="shared" ref="N407:N410" si="208">I407+K407+M407</f>
        <v>0</v>
      </c>
      <c r="O407" s="28">
        <f t="shared" si="182"/>
        <v>0</v>
      </c>
      <c r="P407" s="64"/>
      <c r="Q407" s="65"/>
      <c r="R407" s="44" t="str">
        <f t="shared" si="183"/>
        <v/>
      </c>
      <c r="S407" s="72" t="str">
        <f t="shared" si="200"/>
        <v>未入力</v>
      </c>
      <c r="T407" s="72" t="str">
        <f t="shared" si="201"/>
        <v>未入力</v>
      </c>
    </row>
    <row r="408" spans="2:20" ht="23.55" hidden="1" customHeight="1" outlineLevel="3" x14ac:dyDescent="0.2">
      <c r="B408" s="16">
        <f t="shared" si="204"/>
        <v>398</v>
      </c>
      <c r="C408" s="52"/>
      <c r="D408" s="52"/>
      <c r="E408" s="53"/>
      <c r="F408" s="52"/>
      <c r="G408" s="55"/>
      <c r="H408" s="56" t="s">
        <v>30</v>
      </c>
      <c r="I408" s="26">
        <f t="shared" si="178"/>
        <v>0</v>
      </c>
      <c r="J408" s="56"/>
      <c r="K408" s="26">
        <f t="shared" si="207"/>
        <v>0</v>
      </c>
      <c r="L408" s="56"/>
      <c r="M408" s="26">
        <f t="shared" si="180"/>
        <v>0</v>
      </c>
      <c r="N408" s="28">
        <f t="shared" si="208"/>
        <v>0</v>
      </c>
      <c r="O408" s="28">
        <f t="shared" si="182"/>
        <v>0</v>
      </c>
      <c r="P408" s="64"/>
      <c r="Q408" s="65"/>
      <c r="R408" s="44" t="str">
        <f t="shared" si="183"/>
        <v/>
      </c>
      <c r="S408" s="72" t="str">
        <f t="shared" si="200"/>
        <v>未入力</v>
      </c>
      <c r="T408" s="72" t="str">
        <f t="shared" si="201"/>
        <v>未入力</v>
      </c>
    </row>
    <row r="409" spans="2:20" ht="23.55" hidden="1" customHeight="1" outlineLevel="3" x14ac:dyDescent="0.2">
      <c r="B409" s="16">
        <f t="shared" si="204"/>
        <v>399</v>
      </c>
      <c r="C409" s="52"/>
      <c r="D409" s="52"/>
      <c r="E409" s="53"/>
      <c r="F409" s="52"/>
      <c r="G409" s="55"/>
      <c r="H409" s="56" t="s">
        <v>30</v>
      </c>
      <c r="I409" s="26">
        <f t="shared" si="178"/>
        <v>0</v>
      </c>
      <c r="J409" s="63"/>
      <c r="K409" s="26">
        <f t="shared" si="207"/>
        <v>0</v>
      </c>
      <c r="L409" s="56"/>
      <c r="M409" s="26">
        <f t="shared" si="180"/>
        <v>0</v>
      </c>
      <c r="N409" s="28">
        <f t="shared" si="208"/>
        <v>0</v>
      </c>
      <c r="O409" s="28">
        <f t="shared" si="182"/>
        <v>0</v>
      </c>
      <c r="P409" s="64"/>
      <c r="Q409" s="65"/>
      <c r="R409" s="44" t="str">
        <f t="shared" si="183"/>
        <v/>
      </c>
      <c r="S409" s="72" t="str">
        <f t="shared" si="200"/>
        <v>未入力</v>
      </c>
      <c r="T409" s="72" t="str">
        <f t="shared" si="201"/>
        <v>未入力</v>
      </c>
    </row>
    <row r="410" spans="2:20" ht="23.55" hidden="1" customHeight="1" outlineLevel="3" x14ac:dyDescent="0.2">
      <c r="B410" s="16">
        <f t="shared" si="204"/>
        <v>400</v>
      </c>
      <c r="C410" s="52"/>
      <c r="D410" s="52"/>
      <c r="E410" s="53"/>
      <c r="F410" s="52"/>
      <c r="G410" s="55"/>
      <c r="H410" s="56"/>
      <c r="I410" s="26">
        <f t="shared" si="178"/>
        <v>0</v>
      </c>
      <c r="J410" s="56"/>
      <c r="K410" s="26">
        <f t="shared" si="207"/>
        <v>0</v>
      </c>
      <c r="L410" s="56"/>
      <c r="M410" s="26">
        <f t="shared" si="180"/>
        <v>0</v>
      </c>
      <c r="N410" s="28">
        <f t="shared" si="208"/>
        <v>0</v>
      </c>
      <c r="O410" s="28">
        <f t="shared" si="182"/>
        <v>0</v>
      </c>
      <c r="P410" s="64"/>
      <c r="Q410" s="65"/>
      <c r="R410" s="44" t="str">
        <f t="shared" si="183"/>
        <v/>
      </c>
      <c r="S410" s="72" t="str">
        <f t="shared" si="200"/>
        <v>未入力</v>
      </c>
      <c r="T410" s="72" t="str">
        <f t="shared" si="201"/>
        <v>未入力</v>
      </c>
    </row>
    <row r="411" spans="2:20" ht="23.55" hidden="1" customHeight="1" outlineLevel="4" x14ac:dyDescent="0.2">
      <c r="B411" s="16">
        <f t="shared" si="204"/>
        <v>401</v>
      </c>
      <c r="C411" s="52"/>
      <c r="D411" s="52"/>
      <c r="E411" s="53"/>
      <c r="F411" s="52"/>
      <c r="G411" s="55"/>
      <c r="H411" s="56"/>
      <c r="I411" s="26">
        <f t="shared" si="178"/>
        <v>0</v>
      </c>
      <c r="J411" s="56"/>
      <c r="K411" s="26">
        <f>IF(J411="有",0.6,0)</f>
        <v>0</v>
      </c>
      <c r="L411" s="56"/>
      <c r="M411" s="26">
        <f t="shared" si="180"/>
        <v>0</v>
      </c>
      <c r="N411" s="28">
        <f>I411+K411+M411</f>
        <v>0</v>
      </c>
      <c r="O411" s="28">
        <f t="shared" si="182"/>
        <v>0</v>
      </c>
      <c r="P411" s="64"/>
      <c r="Q411" s="65"/>
      <c r="R411" s="44" t="str">
        <f t="shared" si="183"/>
        <v/>
      </c>
      <c r="S411" s="72" t="str">
        <f t="shared" si="200"/>
        <v>未入力</v>
      </c>
      <c r="T411" s="72" t="str">
        <f t="shared" si="201"/>
        <v>未入力</v>
      </c>
    </row>
    <row r="412" spans="2:20" ht="23.55" hidden="1" customHeight="1" outlineLevel="4" x14ac:dyDescent="0.2">
      <c r="B412" s="16">
        <f t="shared" si="204"/>
        <v>402</v>
      </c>
      <c r="C412" s="52"/>
      <c r="D412" s="52"/>
      <c r="E412" s="53"/>
      <c r="F412" s="52"/>
      <c r="G412" s="55"/>
      <c r="H412" s="56"/>
      <c r="I412" s="26">
        <f t="shared" si="178"/>
        <v>0</v>
      </c>
      <c r="J412" s="56"/>
      <c r="K412" s="26">
        <f t="shared" ref="K412:K415" si="209">IF(J412="有",0.6,0)</f>
        <v>0</v>
      </c>
      <c r="L412" s="56"/>
      <c r="M412" s="26">
        <f t="shared" si="180"/>
        <v>0</v>
      </c>
      <c r="N412" s="28">
        <f t="shared" ref="N412:N415" si="210">I412+K412+M412</f>
        <v>0</v>
      </c>
      <c r="O412" s="28">
        <f t="shared" si="182"/>
        <v>0</v>
      </c>
      <c r="P412" s="64"/>
      <c r="Q412" s="65"/>
      <c r="R412" s="44" t="str">
        <f t="shared" si="183"/>
        <v/>
      </c>
      <c r="S412" s="72" t="str">
        <f t="shared" si="200"/>
        <v>未入力</v>
      </c>
      <c r="T412" s="72" t="str">
        <f t="shared" si="201"/>
        <v>未入力</v>
      </c>
    </row>
    <row r="413" spans="2:20" ht="23.55" hidden="1" customHeight="1" outlineLevel="4" x14ac:dyDescent="0.2">
      <c r="B413" s="16">
        <f t="shared" si="204"/>
        <v>403</v>
      </c>
      <c r="C413" s="52"/>
      <c r="D413" s="52"/>
      <c r="E413" s="53"/>
      <c r="F413" s="52"/>
      <c r="G413" s="55"/>
      <c r="H413" s="56" t="s">
        <v>30</v>
      </c>
      <c r="I413" s="26">
        <f t="shared" si="178"/>
        <v>0</v>
      </c>
      <c r="J413" s="56"/>
      <c r="K413" s="26">
        <f t="shared" si="209"/>
        <v>0</v>
      </c>
      <c r="L413" s="56"/>
      <c r="M413" s="26">
        <f t="shared" si="180"/>
        <v>0</v>
      </c>
      <c r="N413" s="28">
        <f t="shared" si="210"/>
        <v>0</v>
      </c>
      <c r="O413" s="28">
        <f t="shared" si="182"/>
        <v>0</v>
      </c>
      <c r="P413" s="64"/>
      <c r="Q413" s="65"/>
      <c r="R413" s="44" t="str">
        <f t="shared" si="183"/>
        <v/>
      </c>
      <c r="S413" s="72" t="str">
        <f t="shared" si="200"/>
        <v>未入力</v>
      </c>
      <c r="T413" s="72" t="str">
        <f t="shared" si="201"/>
        <v>未入力</v>
      </c>
    </row>
    <row r="414" spans="2:20" ht="23.55" hidden="1" customHeight="1" outlineLevel="4" x14ac:dyDescent="0.2">
      <c r="B414" s="16">
        <f t="shared" si="204"/>
        <v>404</v>
      </c>
      <c r="C414" s="52"/>
      <c r="D414" s="52"/>
      <c r="E414" s="53"/>
      <c r="F414" s="52"/>
      <c r="G414" s="55"/>
      <c r="H414" s="56" t="s">
        <v>30</v>
      </c>
      <c r="I414" s="26">
        <f t="shared" si="178"/>
        <v>0</v>
      </c>
      <c r="J414" s="63"/>
      <c r="K414" s="26">
        <f t="shared" si="209"/>
        <v>0</v>
      </c>
      <c r="L414" s="56"/>
      <c r="M414" s="26">
        <f t="shared" si="180"/>
        <v>0</v>
      </c>
      <c r="N414" s="28">
        <f t="shared" si="210"/>
        <v>0</v>
      </c>
      <c r="O414" s="28">
        <f t="shared" si="182"/>
        <v>0</v>
      </c>
      <c r="P414" s="64"/>
      <c r="Q414" s="65"/>
      <c r="R414" s="44" t="str">
        <f t="shared" si="183"/>
        <v/>
      </c>
      <c r="S414" s="72" t="str">
        <f t="shared" si="200"/>
        <v>未入力</v>
      </c>
      <c r="T414" s="72" t="str">
        <f t="shared" si="201"/>
        <v>未入力</v>
      </c>
    </row>
    <row r="415" spans="2:20" ht="23.55" hidden="1" customHeight="1" outlineLevel="4" x14ac:dyDescent="0.2">
      <c r="B415" s="16">
        <f t="shared" si="204"/>
        <v>405</v>
      </c>
      <c r="C415" s="52"/>
      <c r="D415" s="52"/>
      <c r="E415" s="53"/>
      <c r="F415" s="52"/>
      <c r="G415" s="55"/>
      <c r="H415" s="56"/>
      <c r="I415" s="26">
        <f t="shared" si="178"/>
        <v>0</v>
      </c>
      <c r="J415" s="56"/>
      <c r="K415" s="26">
        <f t="shared" si="209"/>
        <v>0</v>
      </c>
      <c r="L415" s="56"/>
      <c r="M415" s="26">
        <f t="shared" si="180"/>
        <v>0</v>
      </c>
      <c r="N415" s="28">
        <f t="shared" si="210"/>
        <v>0</v>
      </c>
      <c r="O415" s="28">
        <f t="shared" si="182"/>
        <v>0</v>
      </c>
      <c r="P415" s="64"/>
      <c r="Q415" s="65"/>
      <c r="R415" s="44" t="str">
        <f t="shared" si="183"/>
        <v/>
      </c>
      <c r="S415" s="72" t="str">
        <f t="shared" si="200"/>
        <v>未入力</v>
      </c>
      <c r="T415" s="72" t="str">
        <f t="shared" si="201"/>
        <v>未入力</v>
      </c>
    </row>
    <row r="416" spans="2:20" ht="23.55" hidden="1" customHeight="1" outlineLevel="4" x14ac:dyDescent="0.2">
      <c r="B416" s="16">
        <f t="shared" si="204"/>
        <v>406</v>
      </c>
      <c r="C416" s="52"/>
      <c r="D416" s="52"/>
      <c r="E416" s="53"/>
      <c r="F416" s="52"/>
      <c r="G416" s="55"/>
      <c r="H416" s="56"/>
      <c r="I416" s="26">
        <f t="shared" ref="I416:I479" si="211">IF(H416="有",0.2,0)</f>
        <v>0</v>
      </c>
      <c r="J416" s="56"/>
      <c r="K416" s="26">
        <f>IF(J416="有",0.6,0)</f>
        <v>0</v>
      </c>
      <c r="L416" s="56"/>
      <c r="M416" s="26">
        <f t="shared" ref="M416:M479" si="212">IF(L416="有",0.2,0)</f>
        <v>0</v>
      </c>
      <c r="N416" s="28">
        <f>I416+K416+M416</f>
        <v>0</v>
      </c>
      <c r="O416" s="28">
        <f t="shared" ref="O416:O479" si="213">F416*N416</f>
        <v>0</v>
      </c>
      <c r="P416" s="64"/>
      <c r="Q416" s="65"/>
      <c r="R416" s="44" t="str">
        <f t="shared" ref="R416:R479" si="214">D416&amp;E416</f>
        <v/>
      </c>
      <c r="S416" s="72" t="str">
        <f t="shared" si="200"/>
        <v>未入力</v>
      </c>
      <c r="T416" s="72" t="str">
        <f t="shared" si="201"/>
        <v>未入力</v>
      </c>
    </row>
    <row r="417" spans="2:20" ht="23.55" hidden="1" customHeight="1" outlineLevel="4" x14ac:dyDescent="0.2">
      <c r="B417" s="16">
        <f t="shared" si="204"/>
        <v>407</v>
      </c>
      <c r="C417" s="52"/>
      <c r="D417" s="52"/>
      <c r="E417" s="53"/>
      <c r="F417" s="52"/>
      <c r="G417" s="55"/>
      <c r="H417" s="56"/>
      <c r="I417" s="26">
        <f t="shared" si="211"/>
        <v>0</v>
      </c>
      <c r="J417" s="56"/>
      <c r="K417" s="26">
        <f t="shared" ref="K417:K420" si="215">IF(J417="有",0.6,0)</f>
        <v>0</v>
      </c>
      <c r="L417" s="56"/>
      <c r="M417" s="26">
        <f t="shared" si="212"/>
        <v>0</v>
      </c>
      <c r="N417" s="28">
        <f t="shared" ref="N417:N420" si="216">I417+K417+M417</f>
        <v>0</v>
      </c>
      <c r="O417" s="28">
        <f t="shared" si="213"/>
        <v>0</v>
      </c>
      <c r="P417" s="64"/>
      <c r="Q417" s="65"/>
      <c r="R417" s="44" t="str">
        <f t="shared" si="214"/>
        <v/>
      </c>
      <c r="S417" s="72" t="str">
        <f t="shared" si="200"/>
        <v>未入力</v>
      </c>
      <c r="T417" s="72" t="str">
        <f t="shared" si="201"/>
        <v>未入力</v>
      </c>
    </row>
    <row r="418" spans="2:20" ht="23.55" hidden="1" customHeight="1" outlineLevel="4" x14ac:dyDescent="0.2">
      <c r="B418" s="16">
        <f t="shared" si="204"/>
        <v>408</v>
      </c>
      <c r="C418" s="52"/>
      <c r="D418" s="52"/>
      <c r="E418" s="53"/>
      <c r="F418" s="52"/>
      <c r="G418" s="55"/>
      <c r="H418" s="56" t="s">
        <v>30</v>
      </c>
      <c r="I418" s="26">
        <f t="shared" si="211"/>
        <v>0</v>
      </c>
      <c r="J418" s="56"/>
      <c r="K418" s="26">
        <f t="shared" si="215"/>
        <v>0</v>
      </c>
      <c r="L418" s="56"/>
      <c r="M418" s="26">
        <f t="shared" si="212"/>
        <v>0</v>
      </c>
      <c r="N418" s="28">
        <f t="shared" si="216"/>
        <v>0</v>
      </c>
      <c r="O418" s="28">
        <f t="shared" si="213"/>
        <v>0</v>
      </c>
      <c r="P418" s="64"/>
      <c r="Q418" s="65"/>
      <c r="R418" s="44" t="str">
        <f t="shared" si="214"/>
        <v/>
      </c>
      <c r="S418" s="72" t="str">
        <f t="shared" si="200"/>
        <v>未入力</v>
      </c>
      <c r="T418" s="72" t="str">
        <f t="shared" si="201"/>
        <v>未入力</v>
      </c>
    </row>
    <row r="419" spans="2:20" ht="23.55" hidden="1" customHeight="1" outlineLevel="4" x14ac:dyDescent="0.2">
      <c r="B419" s="16">
        <f t="shared" si="204"/>
        <v>409</v>
      </c>
      <c r="C419" s="52"/>
      <c r="D419" s="52"/>
      <c r="E419" s="53"/>
      <c r="F419" s="52"/>
      <c r="G419" s="55"/>
      <c r="H419" s="56" t="s">
        <v>30</v>
      </c>
      <c r="I419" s="26">
        <f t="shared" si="211"/>
        <v>0</v>
      </c>
      <c r="J419" s="63"/>
      <c r="K419" s="26">
        <f t="shared" si="215"/>
        <v>0</v>
      </c>
      <c r="L419" s="56"/>
      <c r="M419" s="26">
        <f t="shared" si="212"/>
        <v>0</v>
      </c>
      <c r="N419" s="28">
        <f t="shared" si="216"/>
        <v>0</v>
      </c>
      <c r="O419" s="28">
        <f t="shared" si="213"/>
        <v>0</v>
      </c>
      <c r="P419" s="64"/>
      <c r="Q419" s="65"/>
      <c r="R419" s="44" t="str">
        <f t="shared" si="214"/>
        <v/>
      </c>
      <c r="S419" s="72" t="str">
        <f t="shared" si="200"/>
        <v>未入力</v>
      </c>
      <c r="T419" s="72" t="str">
        <f t="shared" si="201"/>
        <v>未入力</v>
      </c>
    </row>
    <row r="420" spans="2:20" ht="23.55" hidden="1" customHeight="1" outlineLevel="4" x14ac:dyDescent="0.2">
      <c r="B420" s="16">
        <f t="shared" si="204"/>
        <v>410</v>
      </c>
      <c r="C420" s="52"/>
      <c r="D420" s="52"/>
      <c r="E420" s="53"/>
      <c r="F420" s="52"/>
      <c r="G420" s="55"/>
      <c r="H420" s="56"/>
      <c r="I420" s="26">
        <f t="shared" si="211"/>
        <v>0</v>
      </c>
      <c r="J420" s="56"/>
      <c r="K420" s="26">
        <f t="shared" si="215"/>
        <v>0</v>
      </c>
      <c r="L420" s="56"/>
      <c r="M420" s="26">
        <f t="shared" si="212"/>
        <v>0</v>
      </c>
      <c r="N420" s="28">
        <f t="shared" si="216"/>
        <v>0</v>
      </c>
      <c r="O420" s="28">
        <f t="shared" si="213"/>
        <v>0</v>
      </c>
      <c r="P420" s="64"/>
      <c r="Q420" s="65"/>
      <c r="R420" s="44" t="str">
        <f t="shared" si="214"/>
        <v/>
      </c>
      <c r="S420" s="72" t="str">
        <f t="shared" si="200"/>
        <v>未入力</v>
      </c>
      <c r="T420" s="72" t="str">
        <f t="shared" si="201"/>
        <v>未入力</v>
      </c>
    </row>
    <row r="421" spans="2:20" ht="23.55" hidden="1" customHeight="1" outlineLevel="4" x14ac:dyDescent="0.2">
      <c r="B421" s="16">
        <f t="shared" si="204"/>
        <v>411</v>
      </c>
      <c r="C421" s="52"/>
      <c r="D421" s="52"/>
      <c r="E421" s="53"/>
      <c r="F421" s="52"/>
      <c r="G421" s="55"/>
      <c r="H421" s="56"/>
      <c r="I421" s="26">
        <f t="shared" si="211"/>
        <v>0</v>
      </c>
      <c r="J421" s="56"/>
      <c r="K421" s="26">
        <f>IF(J421="有",0.6,0)</f>
        <v>0</v>
      </c>
      <c r="L421" s="56"/>
      <c r="M421" s="26">
        <f t="shared" si="212"/>
        <v>0</v>
      </c>
      <c r="N421" s="28">
        <f>I421+K421+M421</f>
        <v>0</v>
      </c>
      <c r="O421" s="28">
        <f t="shared" si="213"/>
        <v>0</v>
      </c>
      <c r="P421" s="64"/>
      <c r="Q421" s="65"/>
      <c r="R421" s="44" t="str">
        <f t="shared" si="214"/>
        <v/>
      </c>
      <c r="S421" s="72" t="str">
        <f t="shared" si="200"/>
        <v>未入力</v>
      </c>
      <c r="T421" s="72" t="str">
        <f t="shared" si="201"/>
        <v>未入力</v>
      </c>
    </row>
    <row r="422" spans="2:20" ht="23.55" hidden="1" customHeight="1" outlineLevel="4" x14ac:dyDescent="0.2">
      <c r="B422" s="16">
        <f t="shared" si="204"/>
        <v>412</v>
      </c>
      <c r="C422" s="52"/>
      <c r="D422" s="52"/>
      <c r="E422" s="53"/>
      <c r="F422" s="52"/>
      <c r="G422" s="55"/>
      <c r="H422" s="56"/>
      <c r="I422" s="26">
        <f t="shared" si="211"/>
        <v>0</v>
      </c>
      <c r="J422" s="56"/>
      <c r="K422" s="26">
        <f t="shared" ref="K422:K428" si="217">IF(J422="有",0.6,0)</f>
        <v>0</v>
      </c>
      <c r="L422" s="56"/>
      <c r="M422" s="26">
        <f t="shared" si="212"/>
        <v>0</v>
      </c>
      <c r="N422" s="28">
        <f t="shared" ref="N422:N428" si="218">I422+K422+M422</f>
        <v>0</v>
      </c>
      <c r="O422" s="28">
        <f t="shared" si="213"/>
        <v>0</v>
      </c>
      <c r="P422" s="64"/>
      <c r="Q422" s="65"/>
      <c r="R422" s="44" t="str">
        <f t="shared" si="214"/>
        <v/>
      </c>
      <c r="S422" s="72" t="str">
        <f t="shared" si="200"/>
        <v>未入力</v>
      </c>
      <c r="T422" s="72" t="str">
        <f t="shared" si="201"/>
        <v>未入力</v>
      </c>
    </row>
    <row r="423" spans="2:20" ht="23.55" hidden="1" customHeight="1" outlineLevel="4" x14ac:dyDescent="0.2">
      <c r="B423" s="16">
        <f t="shared" si="204"/>
        <v>413</v>
      </c>
      <c r="C423" s="52"/>
      <c r="D423" s="52"/>
      <c r="E423" s="53"/>
      <c r="F423" s="52"/>
      <c r="G423" s="55"/>
      <c r="H423" s="56" t="s">
        <v>30</v>
      </c>
      <c r="I423" s="26">
        <f t="shared" si="211"/>
        <v>0</v>
      </c>
      <c r="J423" s="56"/>
      <c r="K423" s="26">
        <f t="shared" si="217"/>
        <v>0</v>
      </c>
      <c r="L423" s="56"/>
      <c r="M423" s="26">
        <f t="shared" si="212"/>
        <v>0</v>
      </c>
      <c r="N423" s="28">
        <f t="shared" si="218"/>
        <v>0</v>
      </c>
      <c r="O423" s="28">
        <f t="shared" si="213"/>
        <v>0</v>
      </c>
      <c r="P423" s="64"/>
      <c r="Q423" s="65"/>
      <c r="R423" s="44" t="str">
        <f t="shared" si="214"/>
        <v/>
      </c>
      <c r="S423" s="72" t="str">
        <f t="shared" si="200"/>
        <v>未入力</v>
      </c>
      <c r="T423" s="72" t="str">
        <f t="shared" si="201"/>
        <v>未入力</v>
      </c>
    </row>
    <row r="424" spans="2:20" ht="23.55" hidden="1" customHeight="1" outlineLevel="4" x14ac:dyDescent="0.2">
      <c r="B424" s="16">
        <f t="shared" si="204"/>
        <v>414</v>
      </c>
      <c r="C424" s="52"/>
      <c r="D424" s="52"/>
      <c r="E424" s="53"/>
      <c r="F424" s="52"/>
      <c r="G424" s="55"/>
      <c r="H424" s="56" t="s">
        <v>30</v>
      </c>
      <c r="I424" s="26">
        <f t="shared" si="211"/>
        <v>0</v>
      </c>
      <c r="J424" s="63"/>
      <c r="K424" s="26">
        <f t="shared" si="217"/>
        <v>0</v>
      </c>
      <c r="L424" s="56"/>
      <c r="M424" s="26">
        <f t="shared" si="212"/>
        <v>0</v>
      </c>
      <c r="N424" s="28">
        <f t="shared" si="218"/>
        <v>0</v>
      </c>
      <c r="O424" s="28">
        <f t="shared" si="213"/>
        <v>0</v>
      </c>
      <c r="P424" s="64"/>
      <c r="Q424" s="65"/>
      <c r="R424" s="44" t="str">
        <f t="shared" si="214"/>
        <v/>
      </c>
      <c r="S424" s="72" t="str">
        <f t="shared" si="200"/>
        <v>未入力</v>
      </c>
      <c r="T424" s="72" t="str">
        <f t="shared" si="201"/>
        <v>未入力</v>
      </c>
    </row>
    <row r="425" spans="2:20" ht="23.55" hidden="1" customHeight="1" outlineLevel="4" x14ac:dyDescent="0.2">
      <c r="B425" s="16">
        <f t="shared" si="204"/>
        <v>415</v>
      </c>
      <c r="C425" s="52"/>
      <c r="D425" s="52"/>
      <c r="E425" s="53"/>
      <c r="F425" s="52"/>
      <c r="G425" s="55"/>
      <c r="H425" s="56"/>
      <c r="I425" s="26">
        <f t="shared" si="211"/>
        <v>0</v>
      </c>
      <c r="J425" s="56"/>
      <c r="K425" s="26">
        <f t="shared" si="217"/>
        <v>0</v>
      </c>
      <c r="L425" s="56"/>
      <c r="M425" s="26">
        <f t="shared" si="212"/>
        <v>0</v>
      </c>
      <c r="N425" s="28">
        <f t="shared" si="218"/>
        <v>0</v>
      </c>
      <c r="O425" s="28">
        <f t="shared" si="213"/>
        <v>0</v>
      </c>
      <c r="P425" s="64"/>
      <c r="Q425" s="65"/>
      <c r="R425" s="44" t="str">
        <f t="shared" si="214"/>
        <v/>
      </c>
      <c r="S425" s="72" t="str">
        <f t="shared" si="200"/>
        <v>未入力</v>
      </c>
      <c r="T425" s="72" t="str">
        <f t="shared" si="201"/>
        <v>未入力</v>
      </c>
    </row>
    <row r="426" spans="2:20" ht="23.55" hidden="1" customHeight="1" outlineLevel="4" x14ac:dyDescent="0.2">
      <c r="B426" s="16">
        <f t="shared" si="204"/>
        <v>416</v>
      </c>
      <c r="C426" s="52"/>
      <c r="D426" s="52"/>
      <c r="E426" s="53"/>
      <c r="F426" s="52"/>
      <c r="G426" s="55"/>
      <c r="H426" s="56" t="s">
        <v>30</v>
      </c>
      <c r="I426" s="26">
        <f t="shared" si="211"/>
        <v>0</v>
      </c>
      <c r="J426" s="56"/>
      <c r="K426" s="26">
        <f t="shared" si="217"/>
        <v>0</v>
      </c>
      <c r="L426" s="56"/>
      <c r="M426" s="26">
        <f t="shared" si="212"/>
        <v>0</v>
      </c>
      <c r="N426" s="28">
        <f t="shared" si="218"/>
        <v>0</v>
      </c>
      <c r="O426" s="28">
        <f t="shared" si="213"/>
        <v>0</v>
      </c>
      <c r="P426" s="64"/>
      <c r="Q426" s="65"/>
      <c r="R426" s="44" t="str">
        <f t="shared" si="214"/>
        <v/>
      </c>
      <c r="S426" s="72" t="str">
        <f t="shared" si="200"/>
        <v>未入力</v>
      </c>
      <c r="T426" s="72" t="str">
        <f t="shared" si="201"/>
        <v>未入力</v>
      </c>
    </row>
    <row r="427" spans="2:20" ht="23.55" hidden="1" customHeight="1" outlineLevel="4" x14ac:dyDescent="0.2">
      <c r="B427" s="16">
        <f t="shared" si="204"/>
        <v>417</v>
      </c>
      <c r="C427" s="52"/>
      <c r="D427" s="52"/>
      <c r="E427" s="53"/>
      <c r="F427" s="52"/>
      <c r="G427" s="55"/>
      <c r="H427" s="56" t="s">
        <v>30</v>
      </c>
      <c r="I427" s="26">
        <f t="shared" si="211"/>
        <v>0</v>
      </c>
      <c r="J427" s="63"/>
      <c r="K427" s="26">
        <f t="shared" si="217"/>
        <v>0</v>
      </c>
      <c r="L427" s="56"/>
      <c r="M427" s="26">
        <f t="shared" si="212"/>
        <v>0</v>
      </c>
      <c r="N427" s="28">
        <f t="shared" si="218"/>
        <v>0</v>
      </c>
      <c r="O427" s="28">
        <f t="shared" si="213"/>
        <v>0</v>
      </c>
      <c r="P427" s="64"/>
      <c r="Q427" s="65"/>
      <c r="R427" s="44" t="str">
        <f t="shared" si="214"/>
        <v/>
      </c>
      <c r="S427" s="72" t="str">
        <f t="shared" si="200"/>
        <v>未入力</v>
      </c>
      <c r="T427" s="72" t="str">
        <f t="shared" si="201"/>
        <v>未入力</v>
      </c>
    </row>
    <row r="428" spans="2:20" ht="23.55" hidden="1" customHeight="1" outlineLevel="4" x14ac:dyDescent="0.2">
      <c r="B428" s="16">
        <f t="shared" si="204"/>
        <v>418</v>
      </c>
      <c r="C428" s="52"/>
      <c r="D428" s="52"/>
      <c r="E428" s="53"/>
      <c r="F428" s="52"/>
      <c r="G428" s="55"/>
      <c r="H428" s="56"/>
      <c r="I428" s="26">
        <f t="shared" si="211"/>
        <v>0</v>
      </c>
      <c r="J428" s="56"/>
      <c r="K428" s="26">
        <f t="shared" si="217"/>
        <v>0</v>
      </c>
      <c r="L428" s="56"/>
      <c r="M428" s="26">
        <f t="shared" si="212"/>
        <v>0</v>
      </c>
      <c r="N428" s="28">
        <f t="shared" si="218"/>
        <v>0</v>
      </c>
      <c r="O428" s="28">
        <f t="shared" si="213"/>
        <v>0</v>
      </c>
      <c r="P428" s="64"/>
      <c r="Q428" s="65"/>
      <c r="R428" s="44" t="str">
        <f t="shared" si="214"/>
        <v/>
      </c>
      <c r="S428" s="72" t="str">
        <f t="shared" si="200"/>
        <v>未入力</v>
      </c>
      <c r="T428" s="72" t="str">
        <f t="shared" si="201"/>
        <v>未入力</v>
      </c>
    </row>
    <row r="429" spans="2:20" ht="23.55" hidden="1" customHeight="1" outlineLevel="4" x14ac:dyDescent="0.2">
      <c r="B429" s="16">
        <f t="shared" si="204"/>
        <v>419</v>
      </c>
      <c r="C429" s="52"/>
      <c r="D429" s="52"/>
      <c r="E429" s="53"/>
      <c r="F429" s="52"/>
      <c r="G429" s="55"/>
      <c r="H429" s="56"/>
      <c r="I429" s="26">
        <f t="shared" si="211"/>
        <v>0</v>
      </c>
      <c r="J429" s="56"/>
      <c r="K429" s="26">
        <f>IF(J429="有",0.6,0)</f>
        <v>0</v>
      </c>
      <c r="L429" s="56"/>
      <c r="M429" s="26">
        <f t="shared" si="212"/>
        <v>0</v>
      </c>
      <c r="N429" s="28">
        <f>I429+K429+M429</f>
        <v>0</v>
      </c>
      <c r="O429" s="28">
        <f t="shared" si="213"/>
        <v>0</v>
      </c>
      <c r="P429" s="64"/>
      <c r="Q429" s="65"/>
      <c r="R429" s="44" t="str">
        <f t="shared" si="214"/>
        <v/>
      </c>
      <c r="S429" s="72" t="str">
        <f t="shared" si="200"/>
        <v>未入力</v>
      </c>
      <c r="T429" s="72" t="str">
        <f t="shared" si="201"/>
        <v>未入力</v>
      </c>
    </row>
    <row r="430" spans="2:20" ht="23.55" hidden="1" customHeight="1" outlineLevel="4" x14ac:dyDescent="0.2">
      <c r="B430" s="16">
        <f t="shared" si="204"/>
        <v>420</v>
      </c>
      <c r="C430" s="52"/>
      <c r="D430" s="52"/>
      <c r="E430" s="53"/>
      <c r="F430" s="52"/>
      <c r="G430" s="55"/>
      <c r="H430" s="56"/>
      <c r="I430" s="26">
        <f t="shared" si="211"/>
        <v>0</v>
      </c>
      <c r="J430" s="56"/>
      <c r="K430" s="26">
        <f t="shared" ref="K430:K433" si="219">IF(J430="有",0.6,0)</f>
        <v>0</v>
      </c>
      <c r="L430" s="56"/>
      <c r="M430" s="26">
        <f t="shared" si="212"/>
        <v>0</v>
      </c>
      <c r="N430" s="28">
        <f t="shared" ref="N430:N433" si="220">I430+K430+M430</f>
        <v>0</v>
      </c>
      <c r="O430" s="28">
        <f t="shared" si="213"/>
        <v>0</v>
      </c>
      <c r="P430" s="64"/>
      <c r="Q430" s="65"/>
      <c r="R430" s="44" t="str">
        <f t="shared" si="214"/>
        <v/>
      </c>
      <c r="S430" s="72" t="str">
        <f t="shared" si="200"/>
        <v>未入力</v>
      </c>
      <c r="T430" s="72" t="str">
        <f t="shared" si="201"/>
        <v>未入力</v>
      </c>
    </row>
    <row r="431" spans="2:20" ht="23.55" hidden="1" customHeight="1" outlineLevel="4" x14ac:dyDescent="0.2">
      <c r="B431" s="16">
        <f t="shared" si="204"/>
        <v>421</v>
      </c>
      <c r="C431" s="52"/>
      <c r="D431" s="52"/>
      <c r="E431" s="53"/>
      <c r="F431" s="52"/>
      <c r="G431" s="55"/>
      <c r="H431" s="56" t="s">
        <v>30</v>
      </c>
      <c r="I431" s="26">
        <f t="shared" si="211"/>
        <v>0</v>
      </c>
      <c r="J431" s="56"/>
      <c r="K431" s="26">
        <f t="shared" si="219"/>
        <v>0</v>
      </c>
      <c r="L431" s="56"/>
      <c r="M431" s="26">
        <f t="shared" si="212"/>
        <v>0</v>
      </c>
      <c r="N431" s="28">
        <f t="shared" si="220"/>
        <v>0</v>
      </c>
      <c r="O431" s="28">
        <f t="shared" si="213"/>
        <v>0</v>
      </c>
      <c r="P431" s="64"/>
      <c r="Q431" s="65"/>
      <c r="R431" s="44" t="str">
        <f t="shared" si="214"/>
        <v/>
      </c>
      <c r="S431" s="72" t="str">
        <f t="shared" si="200"/>
        <v>未入力</v>
      </c>
      <c r="T431" s="72" t="str">
        <f t="shared" si="201"/>
        <v>未入力</v>
      </c>
    </row>
    <row r="432" spans="2:20" ht="23.55" hidden="1" customHeight="1" outlineLevel="4" x14ac:dyDescent="0.2">
      <c r="B432" s="16">
        <f t="shared" si="204"/>
        <v>422</v>
      </c>
      <c r="C432" s="52"/>
      <c r="D432" s="52"/>
      <c r="E432" s="53"/>
      <c r="F432" s="52"/>
      <c r="G432" s="55"/>
      <c r="H432" s="56" t="s">
        <v>30</v>
      </c>
      <c r="I432" s="26">
        <f t="shared" si="211"/>
        <v>0</v>
      </c>
      <c r="J432" s="63"/>
      <c r="K432" s="26">
        <f t="shared" si="219"/>
        <v>0</v>
      </c>
      <c r="L432" s="56"/>
      <c r="M432" s="26">
        <f t="shared" si="212"/>
        <v>0</v>
      </c>
      <c r="N432" s="28">
        <f t="shared" si="220"/>
        <v>0</v>
      </c>
      <c r="O432" s="28">
        <f t="shared" si="213"/>
        <v>0</v>
      </c>
      <c r="P432" s="64"/>
      <c r="Q432" s="65"/>
      <c r="R432" s="44" t="str">
        <f t="shared" si="214"/>
        <v/>
      </c>
      <c r="S432" s="72" t="str">
        <f t="shared" si="200"/>
        <v>未入力</v>
      </c>
      <c r="T432" s="72" t="str">
        <f t="shared" si="201"/>
        <v>未入力</v>
      </c>
    </row>
    <row r="433" spans="2:20" ht="23.55" hidden="1" customHeight="1" outlineLevel="4" x14ac:dyDescent="0.2">
      <c r="B433" s="16">
        <f t="shared" si="204"/>
        <v>423</v>
      </c>
      <c r="C433" s="52"/>
      <c r="D433" s="52"/>
      <c r="E433" s="53"/>
      <c r="F433" s="52"/>
      <c r="G433" s="55"/>
      <c r="H433" s="56"/>
      <c r="I433" s="26">
        <f t="shared" si="211"/>
        <v>0</v>
      </c>
      <c r="J433" s="56"/>
      <c r="K433" s="26">
        <f t="shared" si="219"/>
        <v>0</v>
      </c>
      <c r="L433" s="56"/>
      <c r="M433" s="26">
        <f t="shared" si="212"/>
        <v>0</v>
      </c>
      <c r="N433" s="28">
        <f t="shared" si="220"/>
        <v>0</v>
      </c>
      <c r="O433" s="28">
        <f t="shared" si="213"/>
        <v>0</v>
      </c>
      <c r="P433" s="64"/>
      <c r="Q433" s="65"/>
      <c r="R433" s="44" t="str">
        <f t="shared" si="214"/>
        <v/>
      </c>
      <c r="S433" s="72" t="str">
        <f t="shared" si="200"/>
        <v>未入力</v>
      </c>
      <c r="T433" s="72" t="str">
        <f t="shared" si="201"/>
        <v>未入力</v>
      </c>
    </row>
    <row r="434" spans="2:20" ht="23.55" hidden="1" customHeight="1" outlineLevel="4" x14ac:dyDescent="0.2">
      <c r="B434" s="16">
        <f t="shared" si="204"/>
        <v>424</v>
      </c>
      <c r="C434" s="52"/>
      <c r="D434" s="52"/>
      <c r="E434" s="53"/>
      <c r="F434" s="52"/>
      <c r="G434" s="55"/>
      <c r="H434" s="56"/>
      <c r="I434" s="26">
        <f t="shared" si="211"/>
        <v>0</v>
      </c>
      <c r="J434" s="56"/>
      <c r="K434" s="26">
        <f>IF(J434="有",0.6,0)</f>
        <v>0</v>
      </c>
      <c r="L434" s="56"/>
      <c r="M434" s="26">
        <f t="shared" si="212"/>
        <v>0</v>
      </c>
      <c r="N434" s="28">
        <f>I434+K434+M434</f>
        <v>0</v>
      </c>
      <c r="O434" s="28">
        <f t="shared" si="213"/>
        <v>0</v>
      </c>
      <c r="P434" s="64"/>
      <c r="Q434" s="65"/>
      <c r="R434" s="44" t="str">
        <f t="shared" si="214"/>
        <v/>
      </c>
      <c r="S434" s="72" t="str">
        <f t="shared" si="200"/>
        <v>未入力</v>
      </c>
      <c r="T434" s="72" t="str">
        <f t="shared" si="201"/>
        <v>未入力</v>
      </c>
    </row>
    <row r="435" spans="2:20" ht="23.55" hidden="1" customHeight="1" outlineLevel="4" x14ac:dyDescent="0.2">
      <c r="B435" s="16">
        <f t="shared" si="204"/>
        <v>425</v>
      </c>
      <c r="C435" s="52"/>
      <c r="D435" s="52"/>
      <c r="E435" s="53"/>
      <c r="F435" s="52"/>
      <c r="G435" s="55"/>
      <c r="H435" s="56"/>
      <c r="I435" s="26">
        <f t="shared" si="211"/>
        <v>0</v>
      </c>
      <c r="J435" s="56"/>
      <c r="K435" s="26">
        <f t="shared" ref="K435:K438" si="221">IF(J435="有",0.6,0)</f>
        <v>0</v>
      </c>
      <c r="L435" s="56"/>
      <c r="M435" s="26">
        <f t="shared" si="212"/>
        <v>0</v>
      </c>
      <c r="N435" s="28">
        <f t="shared" ref="N435:N438" si="222">I435+K435+M435</f>
        <v>0</v>
      </c>
      <c r="O435" s="28">
        <f t="shared" si="213"/>
        <v>0</v>
      </c>
      <c r="P435" s="64"/>
      <c r="Q435" s="65"/>
      <c r="R435" s="44" t="str">
        <f t="shared" si="214"/>
        <v/>
      </c>
      <c r="S435" s="72" t="str">
        <f t="shared" si="200"/>
        <v>未入力</v>
      </c>
      <c r="T435" s="72" t="str">
        <f t="shared" si="201"/>
        <v>未入力</v>
      </c>
    </row>
    <row r="436" spans="2:20" ht="23.55" hidden="1" customHeight="1" outlineLevel="4" x14ac:dyDescent="0.2">
      <c r="B436" s="16">
        <f t="shared" si="204"/>
        <v>426</v>
      </c>
      <c r="C436" s="52"/>
      <c r="D436" s="52"/>
      <c r="E436" s="53"/>
      <c r="F436" s="52"/>
      <c r="G436" s="55"/>
      <c r="H436" s="56" t="s">
        <v>30</v>
      </c>
      <c r="I436" s="26">
        <f t="shared" si="211"/>
        <v>0</v>
      </c>
      <c r="J436" s="56"/>
      <c r="K436" s="26">
        <f t="shared" si="221"/>
        <v>0</v>
      </c>
      <c r="L436" s="56"/>
      <c r="M436" s="26">
        <f t="shared" si="212"/>
        <v>0</v>
      </c>
      <c r="N436" s="28">
        <f t="shared" si="222"/>
        <v>0</v>
      </c>
      <c r="O436" s="28">
        <f t="shared" si="213"/>
        <v>0</v>
      </c>
      <c r="P436" s="64"/>
      <c r="Q436" s="65"/>
      <c r="R436" s="44" t="str">
        <f t="shared" si="214"/>
        <v/>
      </c>
      <c r="S436" s="72" t="str">
        <f t="shared" si="200"/>
        <v>未入力</v>
      </c>
      <c r="T436" s="72" t="str">
        <f t="shared" si="201"/>
        <v>未入力</v>
      </c>
    </row>
    <row r="437" spans="2:20" ht="23.55" hidden="1" customHeight="1" outlineLevel="4" x14ac:dyDescent="0.2">
      <c r="B437" s="16">
        <f t="shared" si="204"/>
        <v>427</v>
      </c>
      <c r="C437" s="52"/>
      <c r="D437" s="52"/>
      <c r="E437" s="53"/>
      <c r="F437" s="52"/>
      <c r="G437" s="55"/>
      <c r="H437" s="56" t="s">
        <v>30</v>
      </c>
      <c r="I437" s="26">
        <f t="shared" si="211"/>
        <v>0</v>
      </c>
      <c r="J437" s="63"/>
      <c r="K437" s="26">
        <f t="shared" si="221"/>
        <v>0</v>
      </c>
      <c r="L437" s="56"/>
      <c r="M437" s="26">
        <f t="shared" si="212"/>
        <v>0</v>
      </c>
      <c r="N437" s="28">
        <f t="shared" si="222"/>
        <v>0</v>
      </c>
      <c r="O437" s="28">
        <f t="shared" si="213"/>
        <v>0</v>
      </c>
      <c r="P437" s="64"/>
      <c r="Q437" s="65"/>
      <c r="R437" s="44" t="str">
        <f t="shared" si="214"/>
        <v/>
      </c>
      <c r="S437" s="72" t="str">
        <f t="shared" si="200"/>
        <v>未入力</v>
      </c>
      <c r="T437" s="72" t="str">
        <f t="shared" si="201"/>
        <v>未入力</v>
      </c>
    </row>
    <row r="438" spans="2:20" ht="23.55" hidden="1" customHeight="1" outlineLevel="4" x14ac:dyDescent="0.2">
      <c r="B438" s="16">
        <f t="shared" si="204"/>
        <v>428</v>
      </c>
      <c r="C438" s="52"/>
      <c r="D438" s="52"/>
      <c r="E438" s="53"/>
      <c r="F438" s="52"/>
      <c r="G438" s="55"/>
      <c r="H438" s="56"/>
      <c r="I438" s="26">
        <f t="shared" si="211"/>
        <v>0</v>
      </c>
      <c r="J438" s="56"/>
      <c r="K438" s="26">
        <f t="shared" si="221"/>
        <v>0</v>
      </c>
      <c r="L438" s="56"/>
      <c r="M438" s="26">
        <f t="shared" si="212"/>
        <v>0</v>
      </c>
      <c r="N438" s="28">
        <f t="shared" si="222"/>
        <v>0</v>
      </c>
      <c r="O438" s="28">
        <f t="shared" si="213"/>
        <v>0</v>
      </c>
      <c r="P438" s="64"/>
      <c r="Q438" s="65"/>
      <c r="R438" s="44" t="str">
        <f t="shared" si="214"/>
        <v/>
      </c>
      <c r="S438" s="72" t="str">
        <f t="shared" si="200"/>
        <v>未入力</v>
      </c>
      <c r="T438" s="72" t="str">
        <f t="shared" si="201"/>
        <v>未入力</v>
      </c>
    </row>
    <row r="439" spans="2:20" ht="23.55" hidden="1" customHeight="1" outlineLevel="4" x14ac:dyDescent="0.2">
      <c r="B439" s="16">
        <f t="shared" si="204"/>
        <v>429</v>
      </c>
      <c r="C439" s="52"/>
      <c r="D439" s="52"/>
      <c r="E439" s="53"/>
      <c r="F439" s="52"/>
      <c r="G439" s="55"/>
      <c r="H439" s="56"/>
      <c r="I439" s="26">
        <f t="shared" si="211"/>
        <v>0</v>
      </c>
      <c r="J439" s="56"/>
      <c r="K439" s="26">
        <f>IF(J439="有",0.6,0)</f>
        <v>0</v>
      </c>
      <c r="L439" s="56"/>
      <c r="M439" s="26">
        <f t="shared" si="212"/>
        <v>0</v>
      </c>
      <c r="N439" s="28">
        <f>I439+K439+M439</f>
        <v>0</v>
      </c>
      <c r="O439" s="28">
        <f t="shared" si="213"/>
        <v>0</v>
      </c>
      <c r="P439" s="64"/>
      <c r="Q439" s="65"/>
      <c r="R439" s="44" t="str">
        <f t="shared" si="214"/>
        <v/>
      </c>
      <c r="S439" s="72" t="str">
        <f t="shared" si="200"/>
        <v>未入力</v>
      </c>
      <c r="T439" s="72" t="str">
        <f t="shared" si="201"/>
        <v>未入力</v>
      </c>
    </row>
    <row r="440" spans="2:20" ht="23.55" hidden="1" customHeight="1" outlineLevel="4" x14ac:dyDescent="0.2">
      <c r="B440" s="16">
        <f t="shared" si="204"/>
        <v>430</v>
      </c>
      <c r="C440" s="52"/>
      <c r="D440" s="52"/>
      <c r="E440" s="53"/>
      <c r="F440" s="52"/>
      <c r="G440" s="55"/>
      <c r="H440" s="56"/>
      <c r="I440" s="26">
        <f t="shared" si="211"/>
        <v>0</v>
      </c>
      <c r="J440" s="56"/>
      <c r="K440" s="26">
        <f t="shared" ref="K440:K443" si="223">IF(J440="有",0.6,0)</f>
        <v>0</v>
      </c>
      <c r="L440" s="56"/>
      <c r="M440" s="26">
        <f t="shared" si="212"/>
        <v>0</v>
      </c>
      <c r="N440" s="28">
        <f t="shared" ref="N440:N443" si="224">I440+K440+M440</f>
        <v>0</v>
      </c>
      <c r="O440" s="28">
        <f t="shared" si="213"/>
        <v>0</v>
      </c>
      <c r="P440" s="64"/>
      <c r="Q440" s="65"/>
      <c r="R440" s="44" t="str">
        <f t="shared" si="214"/>
        <v/>
      </c>
      <c r="S440" s="72" t="str">
        <f t="shared" si="200"/>
        <v>未入力</v>
      </c>
      <c r="T440" s="72" t="str">
        <f t="shared" si="201"/>
        <v>未入力</v>
      </c>
    </row>
    <row r="441" spans="2:20" ht="23.55" hidden="1" customHeight="1" outlineLevel="4" x14ac:dyDescent="0.2">
      <c r="B441" s="16">
        <f t="shared" si="204"/>
        <v>431</v>
      </c>
      <c r="C441" s="52"/>
      <c r="D441" s="52"/>
      <c r="E441" s="53"/>
      <c r="F441" s="52"/>
      <c r="G441" s="55"/>
      <c r="H441" s="56" t="s">
        <v>30</v>
      </c>
      <c r="I441" s="26">
        <f t="shared" si="211"/>
        <v>0</v>
      </c>
      <c r="J441" s="56"/>
      <c r="K441" s="26">
        <f t="shared" si="223"/>
        <v>0</v>
      </c>
      <c r="L441" s="56"/>
      <c r="M441" s="26">
        <f t="shared" si="212"/>
        <v>0</v>
      </c>
      <c r="N441" s="28">
        <f t="shared" si="224"/>
        <v>0</v>
      </c>
      <c r="O441" s="28">
        <f t="shared" si="213"/>
        <v>0</v>
      </c>
      <c r="P441" s="64"/>
      <c r="Q441" s="65"/>
      <c r="R441" s="44" t="str">
        <f t="shared" si="214"/>
        <v/>
      </c>
      <c r="S441" s="72" t="str">
        <f t="shared" si="200"/>
        <v>未入力</v>
      </c>
      <c r="T441" s="72" t="str">
        <f t="shared" si="201"/>
        <v>未入力</v>
      </c>
    </row>
    <row r="442" spans="2:20" ht="23.55" hidden="1" customHeight="1" outlineLevel="4" x14ac:dyDescent="0.2">
      <c r="B442" s="16">
        <f t="shared" si="204"/>
        <v>432</v>
      </c>
      <c r="C442" s="52"/>
      <c r="D442" s="52"/>
      <c r="E442" s="53"/>
      <c r="F442" s="52"/>
      <c r="G442" s="55"/>
      <c r="H442" s="56" t="s">
        <v>30</v>
      </c>
      <c r="I442" s="26">
        <f t="shared" si="211"/>
        <v>0</v>
      </c>
      <c r="J442" s="63"/>
      <c r="K442" s="26">
        <f t="shared" si="223"/>
        <v>0</v>
      </c>
      <c r="L442" s="56"/>
      <c r="M442" s="26">
        <f t="shared" si="212"/>
        <v>0</v>
      </c>
      <c r="N442" s="28">
        <f t="shared" si="224"/>
        <v>0</v>
      </c>
      <c r="O442" s="28">
        <f t="shared" si="213"/>
        <v>0</v>
      </c>
      <c r="P442" s="64"/>
      <c r="Q442" s="65"/>
      <c r="R442" s="44" t="str">
        <f t="shared" si="214"/>
        <v/>
      </c>
      <c r="S442" s="72" t="str">
        <f t="shared" si="200"/>
        <v>未入力</v>
      </c>
      <c r="T442" s="72" t="str">
        <f t="shared" si="201"/>
        <v>未入力</v>
      </c>
    </row>
    <row r="443" spans="2:20" ht="23.55" hidden="1" customHeight="1" outlineLevel="4" x14ac:dyDescent="0.2">
      <c r="B443" s="16">
        <f t="shared" si="204"/>
        <v>433</v>
      </c>
      <c r="C443" s="52"/>
      <c r="D443" s="52"/>
      <c r="E443" s="53"/>
      <c r="F443" s="52"/>
      <c r="G443" s="55"/>
      <c r="H443" s="56"/>
      <c r="I443" s="26">
        <f t="shared" si="211"/>
        <v>0</v>
      </c>
      <c r="J443" s="56"/>
      <c r="K443" s="26">
        <f t="shared" si="223"/>
        <v>0</v>
      </c>
      <c r="L443" s="56"/>
      <c r="M443" s="26">
        <f t="shared" si="212"/>
        <v>0</v>
      </c>
      <c r="N443" s="28">
        <f t="shared" si="224"/>
        <v>0</v>
      </c>
      <c r="O443" s="28">
        <f t="shared" si="213"/>
        <v>0</v>
      </c>
      <c r="P443" s="64"/>
      <c r="Q443" s="65"/>
      <c r="R443" s="44" t="str">
        <f t="shared" si="214"/>
        <v/>
      </c>
      <c r="S443" s="72" t="str">
        <f t="shared" si="200"/>
        <v>未入力</v>
      </c>
      <c r="T443" s="72" t="str">
        <f t="shared" si="201"/>
        <v>未入力</v>
      </c>
    </row>
    <row r="444" spans="2:20" ht="23.55" hidden="1" customHeight="1" outlineLevel="4" x14ac:dyDescent="0.2">
      <c r="B444" s="16">
        <f t="shared" si="204"/>
        <v>434</v>
      </c>
      <c r="C444" s="52"/>
      <c r="D444" s="52"/>
      <c r="E444" s="53"/>
      <c r="F444" s="52"/>
      <c r="G444" s="55"/>
      <c r="H444" s="56"/>
      <c r="I444" s="26">
        <f t="shared" si="211"/>
        <v>0</v>
      </c>
      <c r="J444" s="56"/>
      <c r="K444" s="26">
        <f>IF(J444="有",0.6,0)</f>
        <v>0</v>
      </c>
      <c r="L444" s="56"/>
      <c r="M444" s="26">
        <f t="shared" si="212"/>
        <v>0</v>
      </c>
      <c r="N444" s="28">
        <f>I444+K444+M444</f>
        <v>0</v>
      </c>
      <c r="O444" s="28">
        <f t="shared" si="213"/>
        <v>0</v>
      </c>
      <c r="P444" s="64"/>
      <c r="Q444" s="65"/>
      <c r="R444" s="44" t="str">
        <f t="shared" si="214"/>
        <v/>
      </c>
      <c r="S444" s="72" t="str">
        <f t="shared" si="200"/>
        <v>未入力</v>
      </c>
      <c r="T444" s="72" t="str">
        <f t="shared" si="201"/>
        <v>未入力</v>
      </c>
    </row>
    <row r="445" spans="2:20" ht="23.55" hidden="1" customHeight="1" outlineLevel="4" x14ac:dyDescent="0.2">
      <c r="B445" s="16">
        <f t="shared" si="204"/>
        <v>435</v>
      </c>
      <c r="C445" s="52"/>
      <c r="D445" s="52"/>
      <c r="E445" s="53"/>
      <c r="F445" s="52"/>
      <c r="G445" s="55"/>
      <c r="H445" s="56"/>
      <c r="I445" s="26">
        <f t="shared" si="211"/>
        <v>0</v>
      </c>
      <c r="J445" s="56"/>
      <c r="K445" s="26">
        <f t="shared" ref="K445:K448" si="225">IF(J445="有",0.6,0)</f>
        <v>0</v>
      </c>
      <c r="L445" s="56"/>
      <c r="M445" s="26">
        <f t="shared" si="212"/>
        <v>0</v>
      </c>
      <c r="N445" s="28">
        <f t="shared" ref="N445:N448" si="226">I445+K445+M445</f>
        <v>0</v>
      </c>
      <c r="O445" s="28">
        <f t="shared" si="213"/>
        <v>0</v>
      </c>
      <c r="P445" s="64"/>
      <c r="Q445" s="65"/>
      <c r="R445" s="44" t="str">
        <f t="shared" si="214"/>
        <v/>
      </c>
      <c r="S445" s="72" t="str">
        <f t="shared" si="200"/>
        <v>未入力</v>
      </c>
      <c r="T445" s="72" t="str">
        <f t="shared" si="201"/>
        <v>未入力</v>
      </c>
    </row>
    <row r="446" spans="2:20" ht="23.55" hidden="1" customHeight="1" outlineLevel="4" x14ac:dyDescent="0.2">
      <c r="B446" s="16">
        <f t="shared" si="204"/>
        <v>436</v>
      </c>
      <c r="C446" s="52"/>
      <c r="D446" s="52"/>
      <c r="E446" s="53"/>
      <c r="F446" s="52"/>
      <c r="G446" s="55"/>
      <c r="H446" s="56" t="s">
        <v>30</v>
      </c>
      <c r="I446" s="26">
        <f t="shared" si="211"/>
        <v>0</v>
      </c>
      <c r="J446" s="56"/>
      <c r="K446" s="26">
        <f t="shared" si="225"/>
        <v>0</v>
      </c>
      <c r="L446" s="56"/>
      <c r="M446" s="26">
        <f t="shared" si="212"/>
        <v>0</v>
      </c>
      <c r="N446" s="28">
        <f t="shared" si="226"/>
        <v>0</v>
      </c>
      <c r="O446" s="28">
        <f t="shared" si="213"/>
        <v>0</v>
      </c>
      <c r="P446" s="64"/>
      <c r="Q446" s="65"/>
      <c r="R446" s="44" t="str">
        <f t="shared" si="214"/>
        <v/>
      </c>
      <c r="S446" s="72" t="str">
        <f t="shared" si="200"/>
        <v>未入力</v>
      </c>
      <c r="T446" s="72" t="str">
        <f t="shared" si="201"/>
        <v>未入力</v>
      </c>
    </row>
    <row r="447" spans="2:20" ht="23.55" hidden="1" customHeight="1" outlineLevel="4" x14ac:dyDescent="0.2">
      <c r="B447" s="16">
        <f t="shared" si="204"/>
        <v>437</v>
      </c>
      <c r="C447" s="52"/>
      <c r="D447" s="52"/>
      <c r="E447" s="53"/>
      <c r="F447" s="52"/>
      <c r="G447" s="55"/>
      <c r="H447" s="56" t="s">
        <v>30</v>
      </c>
      <c r="I447" s="26">
        <f t="shared" si="211"/>
        <v>0</v>
      </c>
      <c r="J447" s="63"/>
      <c r="K447" s="26">
        <f t="shared" si="225"/>
        <v>0</v>
      </c>
      <c r="L447" s="56"/>
      <c r="M447" s="26">
        <f t="shared" si="212"/>
        <v>0</v>
      </c>
      <c r="N447" s="28">
        <f t="shared" si="226"/>
        <v>0</v>
      </c>
      <c r="O447" s="28">
        <f t="shared" si="213"/>
        <v>0</v>
      </c>
      <c r="P447" s="64"/>
      <c r="Q447" s="65"/>
      <c r="R447" s="44" t="str">
        <f t="shared" si="214"/>
        <v/>
      </c>
      <c r="S447" s="72" t="str">
        <f t="shared" si="200"/>
        <v>未入力</v>
      </c>
      <c r="T447" s="72" t="str">
        <f t="shared" si="201"/>
        <v>未入力</v>
      </c>
    </row>
    <row r="448" spans="2:20" ht="23.55" hidden="1" customHeight="1" outlineLevel="4" x14ac:dyDescent="0.2">
      <c r="B448" s="16">
        <f t="shared" si="204"/>
        <v>438</v>
      </c>
      <c r="C448" s="52"/>
      <c r="D448" s="52"/>
      <c r="E448" s="53"/>
      <c r="F448" s="52"/>
      <c r="G448" s="55"/>
      <c r="H448" s="56"/>
      <c r="I448" s="26">
        <f t="shared" si="211"/>
        <v>0</v>
      </c>
      <c r="J448" s="56"/>
      <c r="K448" s="26">
        <f t="shared" si="225"/>
        <v>0</v>
      </c>
      <c r="L448" s="56"/>
      <c r="M448" s="26">
        <f t="shared" si="212"/>
        <v>0</v>
      </c>
      <c r="N448" s="28">
        <f t="shared" si="226"/>
        <v>0</v>
      </c>
      <c r="O448" s="28">
        <f t="shared" si="213"/>
        <v>0</v>
      </c>
      <c r="P448" s="64"/>
      <c r="Q448" s="65"/>
      <c r="R448" s="44" t="str">
        <f t="shared" si="214"/>
        <v/>
      </c>
      <c r="S448" s="72" t="str">
        <f t="shared" si="200"/>
        <v>未入力</v>
      </c>
      <c r="T448" s="72" t="str">
        <f t="shared" si="201"/>
        <v>未入力</v>
      </c>
    </row>
    <row r="449" spans="2:20" ht="23.55" hidden="1" customHeight="1" outlineLevel="4" x14ac:dyDescent="0.2">
      <c r="B449" s="16">
        <f t="shared" si="204"/>
        <v>439</v>
      </c>
      <c r="C449" s="52"/>
      <c r="D449" s="52"/>
      <c r="E449" s="53"/>
      <c r="F449" s="52"/>
      <c r="G449" s="55"/>
      <c r="H449" s="56"/>
      <c r="I449" s="26">
        <f t="shared" si="211"/>
        <v>0</v>
      </c>
      <c r="J449" s="56"/>
      <c r="K449" s="26">
        <f>IF(J449="有",0.6,0)</f>
        <v>0</v>
      </c>
      <c r="L449" s="56"/>
      <c r="M449" s="26">
        <f t="shared" si="212"/>
        <v>0</v>
      </c>
      <c r="N449" s="28">
        <f>I449+K449+M449</f>
        <v>0</v>
      </c>
      <c r="O449" s="28">
        <f t="shared" si="213"/>
        <v>0</v>
      </c>
      <c r="P449" s="64"/>
      <c r="Q449" s="65"/>
      <c r="R449" s="44" t="str">
        <f t="shared" si="214"/>
        <v/>
      </c>
      <c r="S449" s="72" t="str">
        <f t="shared" si="200"/>
        <v>未入力</v>
      </c>
      <c r="T449" s="72" t="str">
        <f t="shared" si="201"/>
        <v>未入力</v>
      </c>
    </row>
    <row r="450" spans="2:20" ht="23.55" hidden="1" customHeight="1" outlineLevel="4" x14ac:dyDescent="0.2">
      <c r="B450" s="16">
        <f t="shared" si="204"/>
        <v>440</v>
      </c>
      <c r="C450" s="52"/>
      <c r="D450" s="52"/>
      <c r="E450" s="53"/>
      <c r="F450" s="52"/>
      <c r="G450" s="55"/>
      <c r="H450" s="56"/>
      <c r="I450" s="26">
        <f t="shared" si="211"/>
        <v>0</v>
      </c>
      <c r="J450" s="56"/>
      <c r="K450" s="26">
        <f t="shared" ref="K450:K453" si="227">IF(J450="有",0.6,0)</f>
        <v>0</v>
      </c>
      <c r="L450" s="56"/>
      <c r="M450" s="26">
        <f t="shared" si="212"/>
        <v>0</v>
      </c>
      <c r="N450" s="28">
        <f t="shared" ref="N450:N453" si="228">I450+K450+M450</f>
        <v>0</v>
      </c>
      <c r="O450" s="28">
        <f t="shared" si="213"/>
        <v>0</v>
      </c>
      <c r="P450" s="64"/>
      <c r="Q450" s="65"/>
      <c r="R450" s="44" t="str">
        <f t="shared" si="214"/>
        <v/>
      </c>
      <c r="S450" s="72" t="str">
        <f t="shared" si="200"/>
        <v>未入力</v>
      </c>
      <c r="T450" s="72" t="str">
        <f t="shared" si="201"/>
        <v>未入力</v>
      </c>
    </row>
    <row r="451" spans="2:20" ht="23.55" hidden="1" customHeight="1" outlineLevel="4" x14ac:dyDescent="0.2">
      <c r="B451" s="16">
        <f t="shared" si="204"/>
        <v>441</v>
      </c>
      <c r="C451" s="52"/>
      <c r="D451" s="52"/>
      <c r="E451" s="53"/>
      <c r="F451" s="52"/>
      <c r="G451" s="55"/>
      <c r="H451" s="56" t="s">
        <v>30</v>
      </c>
      <c r="I451" s="26">
        <f t="shared" si="211"/>
        <v>0</v>
      </c>
      <c r="J451" s="56"/>
      <c r="K451" s="26">
        <f t="shared" si="227"/>
        <v>0</v>
      </c>
      <c r="L451" s="56"/>
      <c r="M451" s="26">
        <f t="shared" si="212"/>
        <v>0</v>
      </c>
      <c r="N451" s="28">
        <f t="shared" si="228"/>
        <v>0</v>
      </c>
      <c r="O451" s="28">
        <f t="shared" si="213"/>
        <v>0</v>
      </c>
      <c r="P451" s="64"/>
      <c r="Q451" s="65"/>
      <c r="R451" s="44" t="str">
        <f t="shared" si="214"/>
        <v/>
      </c>
      <c r="S451" s="72" t="str">
        <f t="shared" si="200"/>
        <v>未入力</v>
      </c>
      <c r="T451" s="72" t="str">
        <f t="shared" si="201"/>
        <v>未入力</v>
      </c>
    </row>
    <row r="452" spans="2:20" ht="23.55" hidden="1" customHeight="1" outlineLevel="4" x14ac:dyDescent="0.2">
      <c r="B452" s="16">
        <f t="shared" si="204"/>
        <v>442</v>
      </c>
      <c r="C452" s="52"/>
      <c r="D452" s="52"/>
      <c r="E452" s="53"/>
      <c r="F452" s="52"/>
      <c r="G452" s="55"/>
      <c r="H452" s="56" t="s">
        <v>30</v>
      </c>
      <c r="I452" s="26">
        <f t="shared" si="211"/>
        <v>0</v>
      </c>
      <c r="J452" s="63"/>
      <c r="K452" s="26">
        <f t="shared" si="227"/>
        <v>0</v>
      </c>
      <c r="L452" s="56"/>
      <c r="M452" s="26">
        <f t="shared" si="212"/>
        <v>0</v>
      </c>
      <c r="N452" s="28">
        <f t="shared" si="228"/>
        <v>0</v>
      </c>
      <c r="O452" s="28">
        <f t="shared" si="213"/>
        <v>0</v>
      </c>
      <c r="P452" s="64"/>
      <c r="Q452" s="65"/>
      <c r="R452" s="44" t="str">
        <f t="shared" si="214"/>
        <v/>
      </c>
      <c r="S452" s="72" t="str">
        <f t="shared" si="200"/>
        <v>未入力</v>
      </c>
      <c r="T452" s="72" t="str">
        <f t="shared" si="201"/>
        <v>未入力</v>
      </c>
    </row>
    <row r="453" spans="2:20" ht="23.55" hidden="1" customHeight="1" outlineLevel="4" x14ac:dyDescent="0.2">
      <c r="B453" s="16">
        <f t="shared" si="204"/>
        <v>443</v>
      </c>
      <c r="C453" s="52"/>
      <c r="D453" s="52"/>
      <c r="E453" s="53"/>
      <c r="F453" s="52"/>
      <c r="G453" s="55"/>
      <c r="H453" s="56"/>
      <c r="I453" s="26">
        <f t="shared" si="211"/>
        <v>0</v>
      </c>
      <c r="J453" s="56"/>
      <c r="K453" s="26">
        <f t="shared" si="227"/>
        <v>0</v>
      </c>
      <c r="L453" s="56"/>
      <c r="M453" s="26">
        <f t="shared" si="212"/>
        <v>0</v>
      </c>
      <c r="N453" s="28">
        <f t="shared" si="228"/>
        <v>0</v>
      </c>
      <c r="O453" s="28">
        <f t="shared" si="213"/>
        <v>0</v>
      </c>
      <c r="P453" s="64"/>
      <c r="Q453" s="65"/>
      <c r="R453" s="44" t="str">
        <f t="shared" si="214"/>
        <v/>
      </c>
      <c r="S453" s="72" t="str">
        <f t="shared" si="200"/>
        <v>未入力</v>
      </c>
      <c r="T453" s="72" t="str">
        <f t="shared" si="201"/>
        <v>未入力</v>
      </c>
    </row>
    <row r="454" spans="2:20" ht="23.55" hidden="1" customHeight="1" outlineLevel="4" x14ac:dyDescent="0.2">
      <c r="B454" s="16">
        <f t="shared" si="204"/>
        <v>444</v>
      </c>
      <c r="C454" s="52"/>
      <c r="D454" s="52"/>
      <c r="E454" s="53"/>
      <c r="F454" s="52"/>
      <c r="G454" s="55"/>
      <c r="H454" s="56"/>
      <c r="I454" s="26">
        <f t="shared" si="211"/>
        <v>0</v>
      </c>
      <c r="J454" s="56"/>
      <c r="K454" s="26">
        <f>IF(J454="有",0.6,0)</f>
        <v>0</v>
      </c>
      <c r="L454" s="56"/>
      <c r="M454" s="26">
        <f t="shared" si="212"/>
        <v>0</v>
      </c>
      <c r="N454" s="28">
        <f>I454+K454+M454</f>
        <v>0</v>
      </c>
      <c r="O454" s="28">
        <f t="shared" si="213"/>
        <v>0</v>
      </c>
      <c r="P454" s="64"/>
      <c r="Q454" s="65"/>
      <c r="R454" s="44" t="str">
        <f t="shared" si="214"/>
        <v/>
      </c>
      <c r="S454" s="72" t="str">
        <f t="shared" si="200"/>
        <v>未入力</v>
      </c>
      <c r="T454" s="72" t="str">
        <f t="shared" si="201"/>
        <v>未入力</v>
      </c>
    </row>
    <row r="455" spans="2:20" ht="23.55" hidden="1" customHeight="1" outlineLevel="4" x14ac:dyDescent="0.2">
      <c r="B455" s="16">
        <f t="shared" si="204"/>
        <v>445</v>
      </c>
      <c r="C455" s="52"/>
      <c r="D455" s="52"/>
      <c r="E455" s="53"/>
      <c r="F455" s="52"/>
      <c r="G455" s="55"/>
      <c r="H455" s="56"/>
      <c r="I455" s="26">
        <f t="shared" si="211"/>
        <v>0</v>
      </c>
      <c r="J455" s="56"/>
      <c r="K455" s="26">
        <f t="shared" ref="K455:K458" si="229">IF(J455="有",0.6,0)</f>
        <v>0</v>
      </c>
      <c r="L455" s="56"/>
      <c r="M455" s="26">
        <f t="shared" si="212"/>
        <v>0</v>
      </c>
      <c r="N455" s="28">
        <f t="shared" ref="N455:N458" si="230">I455+K455+M455</f>
        <v>0</v>
      </c>
      <c r="O455" s="28">
        <f t="shared" si="213"/>
        <v>0</v>
      </c>
      <c r="P455" s="64"/>
      <c r="Q455" s="65"/>
      <c r="R455" s="44" t="str">
        <f t="shared" si="214"/>
        <v/>
      </c>
      <c r="S455" s="72" t="str">
        <f t="shared" si="200"/>
        <v>未入力</v>
      </c>
      <c r="T455" s="72" t="str">
        <f t="shared" si="201"/>
        <v>未入力</v>
      </c>
    </row>
    <row r="456" spans="2:20" ht="23.55" hidden="1" customHeight="1" outlineLevel="4" x14ac:dyDescent="0.2">
      <c r="B456" s="16">
        <f t="shared" si="204"/>
        <v>446</v>
      </c>
      <c r="C456" s="52"/>
      <c r="D456" s="52"/>
      <c r="E456" s="53"/>
      <c r="F456" s="52"/>
      <c r="G456" s="55"/>
      <c r="H456" s="56" t="s">
        <v>30</v>
      </c>
      <c r="I456" s="26">
        <f t="shared" si="211"/>
        <v>0</v>
      </c>
      <c r="J456" s="56"/>
      <c r="K456" s="26">
        <f t="shared" si="229"/>
        <v>0</v>
      </c>
      <c r="L456" s="56"/>
      <c r="M456" s="26">
        <f t="shared" si="212"/>
        <v>0</v>
      </c>
      <c r="N456" s="28">
        <f t="shared" si="230"/>
        <v>0</v>
      </c>
      <c r="O456" s="28">
        <f t="shared" si="213"/>
        <v>0</v>
      </c>
      <c r="P456" s="64"/>
      <c r="Q456" s="65"/>
      <c r="R456" s="44" t="str">
        <f t="shared" si="214"/>
        <v/>
      </c>
      <c r="S456" s="72" t="str">
        <f t="shared" si="200"/>
        <v>未入力</v>
      </c>
      <c r="T456" s="72" t="str">
        <f t="shared" si="201"/>
        <v>未入力</v>
      </c>
    </row>
    <row r="457" spans="2:20" ht="23.55" hidden="1" customHeight="1" outlineLevel="4" x14ac:dyDescent="0.2">
      <c r="B457" s="16">
        <f t="shared" si="204"/>
        <v>447</v>
      </c>
      <c r="C457" s="52"/>
      <c r="D457" s="52"/>
      <c r="E457" s="53"/>
      <c r="F457" s="52"/>
      <c r="G457" s="55"/>
      <c r="H457" s="56" t="s">
        <v>30</v>
      </c>
      <c r="I457" s="26">
        <f t="shared" si="211"/>
        <v>0</v>
      </c>
      <c r="J457" s="63"/>
      <c r="K457" s="26">
        <f t="shared" si="229"/>
        <v>0</v>
      </c>
      <c r="L457" s="56"/>
      <c r="M457" s="26">
        <f t="shared" si="212"/>
        <v>0</v>
      </c>
      <c r="N457" s="28">
        <f t="shared" si="230"/>
        <v>0</v>
      </c>
      <c r="O457" s="28">
        <f t="shared" si="213"/>
        <v>0</v>
      </c>
      <c r="P457" s="64"/>
      <c r="Q457" s="65"/>
      <c r="R457" s="44" t="str">
        <f t="shared" si="214"/>
        <v/>
      </c>
      <c r="S457" s="72" t="str">
        <f t="shared" si="200"/>
        <v>未入力</v>
      </c>
      <c r="T457" s="72" t="str">
        <f t="shared" si="201"/>
        <v>未入力</v>
      </c>
    </row>
    <row r="458" spans="2:20" ht="23.55" hidden="1" customHeight="1" outlineLevel="4" x14ac:dyDescent="0.2">
      <c r="B458" s="16">
        <f t="shared" si="204"/>
        <v>448</v>
      </c>
      <c r="C458" s="52"/>
      <c r="D458" s="52"/>
      <c r="E458" s="53"/>
      <c r="F458" s="52"/>
      <c r="G458" s="55"/>
      <c r="H458" s="56"/>
      <c r="I458" s="26">
        <f t="shared" si="211"/>
        <v>0</v>
      </c>
      <c r="J458" s="56"/>
      <c r="K458" s="26">
        <f t="shared" si="229"/>
        <v>0</v>
      </c>
      <c r="L458" s="56"/>
      <c r="M458" s="26">
        <f t="shared" si="212"/>
        <v>0</v>
      </c>
      <c r="N458" s="28">
        <f t="shared" si="230"/>
        <v>0</v>
      </c>
      <c r="O458" s="28">
        <f t="shared" si="213"/>
        <v>0</v>
      </c>
      <c r="P458" s="64"/>
      <c r="Q458" s="65"/>
      <c r="R458" s="44" t="str">
        <f t="shared" si="214"/>
        <v/>
      </c>
      <c r="S458" s="72" t="str">
        <f t="shared" si="200"/>
        <v>未入力</v>
      </c>
      <c r="T458" s="72" t="str">
        <f t="shared" si="201"/>
        <v>未入力</v>
      </c>
    </row>
    <row r="459" spans="2:20" ht="23.55" hidden="1" customHeight="1" outlineLevel="4" x14ac:dyDescent="0.2">
      <c r="B459" s="16">
        <f t="shared" si="204"/>
        <v>449</v>
      </c>
      <c r="C459" s="52"/>
      <c r="D459" s="52"/>
      <c r="E459" s="53"/>
      <c r="F459" s="52"/>
      <c r="G459" s="55"/>
      <c r="H459" s="56"/>
      <c r="I459" s="26">
        <f t="shared" si="211"/>
        <v>0</v>
      </c>
      <c r="J459" s="56"/>
      <c r="K459" s="26">
        <f>IF(J459="有",0.6,0)</f>
        <v>0</v>
      </c>
      <c r="L459" s="56"/>
      <c r="M459" s="26">
        <f t="shared" si="212"/>
        <v>0</v>
      </c>
      <c r="N459" s="28">
        <f>I459+K459+M459</f>
        <v>0</v>
      </c>
      <c r="O459" s="28">
        <f t="shared" si="213"/>
        <v>0</v>
      </c>
      <c r="P459" s="64"/>
      <c r="Q459" s="65"/>
      <c r="R459" s="44" t="str">
        <f t="shared" si="214"/>
        <v/>
      </c>
      <c r="S459" s="72" t="str">
        <f t="shared" si="200"/>
        <v>未入力</v>
      </c>
      <c r="T459" s="72" t="str">
        <f t="shared" si="201"/>
        <v>未入力</v>
      </c>
    </row>
    <row r="460" spans="2:20" ht="23.55" hidden="1" customHeight="1" outlineLevel="4" x14ac:dyDescent="0.2">
      <c r="B460" s="16">
        <f t="shared" si="204"/>
        <v>450</v>
      </c>
      <c r="C460" s="52"/>
      <c r="D460" s="52"/>
      <c r="E460" s="53"/>
      <c r="F460" s="52"/>
      <c r="G460" s="55"/>
      <c r="H460" s="56"/>
      <c r="I460" s="26">
        <f t="shared" si="211"/>
        <v>0</v>
      </c>
      <c r="J460" s="56"/>
      <c r="K460" s="26">
        <f t="shared" ref="K460:K463" si="231">IF(J460="有",0.6,0)</f>
        <v>0</v>
      </c>
      <c r="L460" s="56"/>
      <c r="M460" s="26">
        <f t="shared" si="212"/>
        <v>0</v>
      </c>
      <c r="N460" s="28">
        <f t="shared" ref="N460:N463" si="232">I460+K460+M460</f>
        <v>0</v>
      </c>
      <c r="O460" s="28">
        <f t="shared" si="213"/>
        <v>0</v>
      </c>
      <c r="P460" s="64"/>
      <c r="Q460" s="65"/>
      <c r="R460" s="44" t="str">
        <f t="shared" si="214"/>
        <v/>
      </c>
      <c r="S460" s="72" t="str">
        <f t="shared" ref="S460:S523" si="233">IF(R460="","未入力",IF(COUNTIF(R:R,R460)&gt;1,"重複あり","重複なし"))</f>
        <v>未入力</v>
      </c>
      <c r="T460" s="72" t="str">
        <f t="shared" ref="T460:T523" si="234">IF(P460="","未入力",IF(AND($R$5&lt;=P460,P460&lt;=$R$6),"期間内","期間外"))</f>
        <v>未入力</v>
      </c>
    </row>
    <row r="461" spans="2:20" ht="23.55" hidden="1" customHeight="1" outlineLevel="4" x14ac:dyDescent="0.2">
      <c r="B461" s="16">
        <f t="shared" si="204"/>
        <v>451</v>
      </c>
      <c r="C461" s="52"/>
      <c r="D461" s="52"/>
      <c r="E461" s="53"/>
      <c r="F461" s="52"/>
      <c r="G461" s="55"/>
      <c r="H461" s="56" t="s">
        <v>30</v>
      </c>
      <c r="I461" s="26">
        <f t="shared" si="211"/>
        <v>0</v>
      </c>
      <c r="J461" s="56"/>
      <c r="K461" s="26">
        <f t="shared" si="231"/>
        <v>0</v>
      </c>
      <c r="L461" s="56"/>
      <c r="M461" s="26">
        <f t="shared" si="212"/>
        <v>0</v>
      </c>
      <c r="N461" s="28">
        <f t="shared" si="232"/>
        <v>0</v>
      </c>
      <c r="O461" s="28">
        <f t="shared" si="213"/>
        <v>0</v>
      </c>
      <c r="P461" s="64"/>
      <c r="Q461" s="65"/>
      <c r="R461" s="44" t="str">
        <f t="shared" si="214"/>
        <v/>
      </c>
      <c r="S461" s="72" t="str">
        <f t="shared" si="233"/>
        <v>未入力</v>
      </c>
      <c r="T461" s="72" t="str">
        <f t="shared" si="234"/>
        <v>未入力</v>
      </c>
    </row>
    <row r="462" spans="2:20" ht="23.55" hidden="1" customHeight="1" outlineLevel="4" x14ac:dyDescent="0.2">
      <c r="B462" s="16">
        <f t="shared" ref="B462:B525" si="235">+B461+1</f>
        <v>452</v>
      </c>
      <c r="C462" s="52"/>
      <c r="D462" s="52"/>
      <c r="E462" s="53"/>
      <c r="F462" s="52"/>
      <c r="G462" s="55"/>
      <c r="H462" s="56" t="s">
        <v>30</v>
      </c>
      <c r="I462" s="26">
        <f t="shared" si="211"/>
        <v>0</v>
      </c>
      <c r="J462" s="63"/>
      <c r="K462" s="26">
        <f t="shared" si="231"/>
        <v>0</v>
      </c>
      <c r="L462" s="56"/>
      <c r="M462" s="26">
        <f t="shared" si="212"/>
        <v>0</v>
      </c>
      <c r="N462" s="28">
        <f t="shared" si="232"/>
        <v>0</v>
      </c>
      <c r="O462" s="28">
        <f t="shared" si="213"/>
        <v>0</v>
      </c>
      <c r="P462" s="64"/>
      <c r="Q462" s="65"/>
      <c r="R462" s="44" t="str">
        <f t="shared" si="214"/>
        <v/>
      </c>
      <c r="S462" s="72" t="str">
        <f t="shared" si="233"/>
        <v>未入力</v>
      </c>
      <c r="T462" s="72" t="str">
        <f t="shared" si="234"/>
        <v>未入力</v>
      </c>
    </row>
    <row r="463" spans="2:20" ht="23.55" hidden="1" customHeight="1" outlineLevel="4" x14ac:dyDescent="0.2">
      <c r="B463" s="16">
        <f t="shared" si="235"/>
        <v>453</v>
      </c>
      <c r="C463" s="52"/>
      <c r="D463" s="52"/>
      <c r="E463" s="53"/>
      <c r="F463" s="52"/>
      <c r="G463" s="55"/>
      <c r="H463" s="56"/>
      <c r="I463" s="26">
        <f t="shared" si="211"/>
        <v>0</v>
      </c>
      <c r="J463" s="56"/>
      <c r="K463" s="26">
        <f t="shared" si="231"/>
        <v>0</v>
      </c>
      <c r="L463" s="56"/>
      <c r="M463" s="26">
        <f t="shared" si="212"/>
        <v>0</v>
      </c>
      <c r="N463" s="28">
        <f t="shared" si="232"/>
        <v>0</v>
      </c>
      <c r="O463" s="28">
        <f t="shared" si="213"/>
        <v>0</v>
      </c>
      <c r="P463" s="64"/>
      <c r="Q463" s="65"/>
      <c r="R463" s="44" t="str">
        <f t="shared" si="214"/>
        <v/>
      </c>
      <c r="S463" s="72" t="str">
        <f t="shared" si="233"/>
        <v>未入力</v>
      </c>
      <c r="T463" s="72" t="str">
        <f t="shared" si="234"/>
        <v>未入力</v>
      </c>
    </row>
    <row r="464" spans="2:20" ht="23.55" hidden="1" customHeight="1" outlineLevel="4" x14ac:dyDescent="0.2">
      <c r="B464" s="16">
        <f t="shared" si="235"/>
        <v>454</v>
      </c>
      <c r="C464" s="52"/>
      <c r="D464" s="52"/>
      <c r="E464" s="53"/>
      <c r="F464" s="52"/>
      <c r="G464" s="55"/>
      <c r="H464" s="56"/>
      <c r="I464" s="26">
        <f t="shared" si="211"/>
        <v>0</v>
      </c>
      <c r="J464" s="56"/>
      <c r="K464" s="26">
        <f>IF(J464="有",0.6,0)</f>
        <v>0</v>
      </c>
      <c r="L464" s="56"/>
      <c r="M464" s="26">
        <f t="shared" si="212"/>
        <v>0</v>
      </c>
      <c r="N464" s="28">
        <f>I464+K464+M464</f>
        <v>0</v>
      </c>
      <c r="O464" s="28">
        <f t="shared" si="213"/>
        <v>0</v>
      </c>
      <c r="P464" s="64"/>
      <c r="Q464" s="65"/>
      <c r="R464" s="44" t="str">
        <f t="shared" si="214"/>
        <v/>
      </c>
      <c r="S464" s="72" t="str">
        <f t="shared" si="233"/>
        <v>未入力</v>
      </c>
      <c r="T464" s="72" t="str">
        <f t="shared" si="234"/>
        <v>未入力</v>
      </c>
    </row>
    <row r="465" spans="2:20" ht="23.55" hidden="1" customHeight="1" outlineLevel="4" x14ac:dyDescent="0.2">
      <c r="B465" s="16">
        <f t="shared" si="235"/>
        <v>455</v>
      </c>
      <c r="C465" s="52"/>
      <c r="D465" s="52"/>
      <c r="E465" s="53"/>
      <c r="F465" s="52"/>
      <c r="G465" s="55"/>
      <c r="H465" s="56"/>
      <c r="I465" s="26">
        <f t="shared" si="211"/>
        <v>0</v>
      </c>
      <c r="J465" s="56"/>
      <c r="K465" s="26">
        <f t="shared" ref="K465:K468" si="236">IF(J465="有",0.6,0)</f>
        <v>0</v>
      </c>
      <c r="L465" s="56"/>
      <c r="M465" s="26">
        <f t="shared" si="212"/>
        <v>0</v>
      </c>
      <c r="N465" s="28">
        <f t="shared" ref="N465:N468" si="237">I465+K465+M465</f>
        <v>0</v>
      </c>
      <c r="O465" s="28">
        <f t="shared" si="213"/>
        <v>0</v>
      </c>
      <c r="P465" s="64"/>
      <c r="Q465" s="65"/>
      <c r="R465" s="44" t="str">
        <f t="shared" si="214"/>
        <v/>
      </c>
      <c r="S465" s="72" t="str">
        <f t="shared" si="233"/>
        <v>未入力</v>
      </c>
      <c r="T465" s="72" t="str">
        <f t="shared" si="234"/>
        <v>未入力</v>
      </c>
    </row>
    <row r="466" spans="2:20" ht="23.55" hidden="1" customHeight="1" outlineLevel="4" x14ac:dyDescent="0.2">
      <c r="B466" s="16">
        <f t="shared" si="235"/>
        <v>456</v>
      </c>
      <c r="C466" s="52"/>
      <c r="D466" s="52"/>
      <c r="E466" s="53"/>
      <c r="F466" s="52"/>
      <c r="G466" s="55"/>
      <c r="H466" s="56" t="s">
        <v>30</v>
      </c>
      <c r="I466" s="26">
        <f t="shared" si="211"/>
        <v>0</v>
      </c>
      <c r="J466" s="56"/>
      <c r="K466" s="26">
        <f t="shared" si="236"/>
        <v>0</v>
      </c>
      <c r="L466" s="56"/>
      <c r="M466" s="26">
        <f t="shared" si="212"/>
        <v>0</v>
      </c>
      <c r="N466" s="28">
        <f t="shared" si="237"/>
        <v>0</v>
      </c>
      <c r="O466" s="28">
        <f t="shared" si="213"/>
        <v>0</v>
      </c>
      <c r="P466" s="64"/>
      <c r="Q466" s="65"/>
      <c r="R466" s="44" t="str">
        <f t="shared" si="214"/>
        <v/>
      </c>
      <c r="S466" s="72" t="str">
        <f t="shared" si="233"/>
        <v>未入力</v>
      </c>
      <c r="T466" s="72" t="str">
        <f t="shared" si="234"/>
        <v>未入力</v>
      </c>
    </row>
    <row r="467" spans="2:20" ht="23.55" hidden="1" customHeight="1" outlineLevel="4" x14ac:dyDescent="0.2">
      <c r="B467" s="16">
        <f t="shared" si="235"/>
        <v>457</v>
      </c>
      <c r="C467" s="52"/>
      <c r="D467" s="52"/>
      <c r="E467" s="53"/>
      <c r="F467" s="52"/>
      <c r="G467" s="55"/>
      <c r="H467" s="56" t="s">
        <v>30</v>
      </c>
      <c r="I467" s="26">
        <f t="shared" si="211"/>
        <v>0</v>
      </c>
      <c r="J467" s="63"/>
      <c r="K467" s="26">
        <f t="shared" si="236"/>
        <v>0</v>
      </c>
      <c r="L467" s="56"/>
      <c r="M467" s="26">
        <f t="shared" si="212"/>
        <v>0</v>
      </c>
      <c r="N467" s="28">
        <f t="shared" si="237"/>
        <v>0</v>
      </c>
      <c r="O467" s="28">
        <f t="shared" si="213"/>
        <v>0</v>
      </c>
      <c r="P467" s="64"/>
      <c r="Q467" s="65"/>
      <c r="R467" s="44" t="str">
        <f t="shared" si="214"/>
        <v/>
      </c>
      <c r="S467" s="72" t="str">
        <f t="shared" si="233"/>
        <v>未入力</v>
      </c>
      <c r="T467" s="72" t="str">
        <f t="shared" si="234"/>
        <v>未入力</v>
      </c>
    </row>
    <row r="468" spans="2:20" ht="23.55" hidden="1" customHeight="1" outlineLevel="4" x14ac:dyDescent="0.2">
      <c r="B468" s="16">
        <f t="shared" si="235"/>
        <v>458</v>
      </c>
      <c r="C468" s="52"/>
      <c r="D468" s="52"/>
      <c r="E468" s="53"/>
      <c r="F468" s="52"/>
      <c r="G468" s="55"/>
      <c r="H468" s="56"/>
      <c r="I468" s="26">
        <f t="shared" si="211"/>
        <v>0</v>
      </c>
      <c r="J468" s="56"/>
      <c r="K468" s="26">
        <f t="shared" si="236"/>
        <v>0</v>
      </c>
      <c r="L468" s="56"/>
      <c r="M468" s="26">
        <f t="shared" si="212"/>
        <v>0</v>
      </c>
      <c r="N468" s="28">
        <f t="shared" si="237"/>
        <v>0</v>
      </c>
      <c r="O468" s="28">
        <f t="shared" si="213"/>
        <v>0</v>
      </c>
      <c r="P468" s="64"/>
      <c r="Q468" s="65"/>
      <c r="R468" s="44" t="str">
        <f t="shared" si="214"/>
        <v/>
      </c>
      <c r="S468" s="72" t="str">
        <f t="shared" si="233"/>
        <v>未入力</v>
      </c>
      <c r="T468" s="72" t="str">
        <f t="shared" si="234"/>
        <v>未入力</v>
      </c>
    </row>
    <row r="469" spans="2:20" ht="23.55" hidden="1" customHeight="1" outlineLevel="4" x14ac:dyDescent="0.2">
      <c r="B469" s="16">
        <f t="shared" si="235"/>
        <v>459</v>
      </c>
      <c r="C469" s="52"/>
      <c r="D469" s="52"/>
      <c r="E469" s="53"/>
      <c r="F469" s="52"/>
      <c r="G469" s="55"/>
      <c r="H469" s="56"/>
      <c r="I469" s="26">
        <f t="shared" si="211"/>
        <v>0</v>
      </c>
      <c r="J469" s="56"/>
      <c r="K469" s="26">
        <f>IF(J469="有",0.6,0)</f>
        <v>0</v>
      </c>
      <c r="L469" s="56"/>
      <c r="M469" s="26">
        <f t="shared" si="212"/>
        <v>0</v>
      </c>
      <c r="N469" s="28">
        <f>I469+K469+M469</f>
        <v>0</v>
      </c>
      <c r="O469" s="28">
        <f t="shared" si="213"/>
        <v>0</v>
      </c>
      <c r="P469" s="64"/>
      <c r="Q469" s="65"/>
      <c r="R469" s="44" t="str">
        <f t="shared" si="214"/>
        <v/>
      </c>
      <c r="S469" s="72" t="str">
        <f t="shared" si="233"/>
        <v>未入力</v>
      </c>
      <c r="T469" s="72" t="str">
        <f t="shared" si="234"/>
        <v>未入力</v>
      </c>
    </row>
    <row r="470" spans="2:20" ht="23.55" hidden="1" customHeight="1" outlineLevel="4" x14ac:dyDescent="0.2">
      <c r="B470" s="16">
        <f t="shared" si="235"/>
        <v>460</v>
      </c>
      <c r="C470" s="52"/>
      <c r="D470" s="52"/>
      <c r="E470" s="53"/>
      <c r="F470" s="52"/>
      <c r="G470" s="55"/>
      <c r="H470" s="56"/>
      <c r="I470" s="26">
        <f t="shared" si="211"/>
        <v>0</v>
      </c>
      <c r="J470" s="56"/>
      <c r="K470" s="26">
        <f t="shared" ref="K470:K473" si="238">IF(J470="有",0.6,0)</f>
        <v>0</v>
      </c>
      <c r="L470" s="56"/>
      <c r="M470" s="26">
        <f t="shared" si="212"/>
        <v>0</v>
      </c>
      <c r="N470" s="28">
        <f t="shared" ref="N470:N473" si="239">I470+K470+M470</f>
        <v>0</v>
      </c>
      <c r="O470" s="28">
        <f t="shared" si="213"/>
        <v>0</v>
      </c>
      <c r="P470" s="64"/>
      <c r="Q470" s="65"/>
      <c r="R470" s="44" t="str">
        <f t="shared" si="214"/>
        <v/>
      </c>
      <c r="S470" s="72" t="str">
        <f t="shared" si="233"/>
        <v>未入力</v>
      </c>
      <c r="T470" s="72" t="str">
        <f t="shared" si="234"/>
        <v>未入力</v>
      </c>
    </row>
    <row r="471" spans="2:20" ht="23.55" hidden="1" customHeight="1" outlineLevel="4" x14ac:dyDescent="0.2">
      <c r="B471" s="16">
        <f t="shared" si="235"/>
        <v>461</v>
      </c>
      <c r="C471" s="52"/>
      <c r="D471" s="52"/>
      <c r="E471" s="53"/>
      <c r="F471" s="52"/>
      <c r="G471" s="55"/>
      <c r="H471" s="56" t="s">
        <v>30</v>
      </c>
      <c r="I471" s="26">
        <f t="shared" si="211"/>
        <v>0</v>
      </c>
      <c r="J471" s="56"/>
      <c r="K471" s="26">
        <f t="shared" si="238"/>
        <v>0</v>
      </c>
      <c r="L471" s="56"/>
      <c r="M471" s="26">
        <f t="shared" si="212"/>
        <v>0</v>
      </c>
      <c r="N471" s="28">
        <f t="shared" si="239"/>
        <v>0</v>
      </c>
      <c r="O471" s="28">
        <f t="shared" si="213"/>
        <v>0</v>
      </c>
      <c r="P471" s="64"/>
      <c r="Q471" s="65"/>
      <c r="R471" s="44" t="str">
        <f t="shared" si="214"/>
        <v/>
      </c>
      <c r="S471" s="72" t="str">
        <f t="shared" si="233"/>
        <v>未入力</v>
      </c>
      <c r="T471" s="72" t="str">
        <f t="shared" si="234"/>
        <v>未入力</v>
      </c>
    </row>
    <row r="472" spans="2:20" ht="23.55" hidden="1" customHeight="1" outlineLevel="4" x14ac:dyDescent="0.2">
      <c r="B472" s="16">
        <f t="shared" si="235"/>
        <v>462</v>
      </c>
      <c r="C472" s="52"/>
      <c r="D472" s="52"/>
      <c r="E472" s="53"/>
      <c r="F472" s="52"/>
      <c r="G472" s="55"/>
      <c r="H472" s="56" t="s">
        <v>30</v>
      </c>
      <c r="I472" s="26">
        <f t="shared" si="211"/>
        <v>0</v>
      </c>
      <c r="J472" s="63"/>
      <c r="K472" s="26">
        <f t="shared" si="238"/>
        <v>0</v>
      </c>
      <c r="L472" s="56"/>
      <c r="M472" s="26">
        <f t="shared" si="212"/>
        <v>0</v>
      </c>
      <c r="N472" s="28">
        <f t="shared" si="239"/>
        <v>0</v>
      </c>
      <c r="O472" s="28">
        <f t="shared" si="213"/>
        <v>0</v>
      </c>
      <c r="P472" s="64"/>
      <c r="Q472" s="65"/>
      <c r="R472" s="44" t="str">
        <f t="shared" si="214"/>
        <v/>
      </c>
      <c r="S472" s="72" t="str">
        <f t="shared" si="233"/>
        <v>未入力</v>
      </c>
      <c r="T472" s="72" t="str">
        <f t="shared" si="234"/>
        <v>未入力</v>
      </c>
    </row>
    <row r="473" spans="2:20" ht="23.55" hidden="1" customHeight="1" outlineLevel="4" x14ac:dyDescent="0.2">
      <c r="B473" s="16">
        <f t="shared" si="235"/>
        <v>463</v>
      </c>
      <c r="C473" s="52"/>
      <c r="D473" s="52"/>
      <c r="E473" s="53"/>
      <c r="F473" s="52"/>
      <c r="G473" s="55"/>
      <c r="H473" s="56"/>
      <c r="I473" s="26">
        <f t="shared" si="211"/>
        <v>0</v>
      </c>
      <c r="J473" s="56"/>
      <c r="K473" s="26">
        <f t="shared" si="238"/>
        <v>0</v>
      </c>
      <c r="L473" s="56"/>
      <c r="M473" s="26">
        <f t="shared" si="212"/>
        <v>0</v>
      </c>
      <c r="N473" s="28">
        <f t="shared" si="239"/>
        <v>0</v>
      </c>
      <c r="O473" s="28">
        <f t="shared" si="213"/>
        <v>0</v>
      </c>
      <c r="P473" s="64"/>
      <c r="Q473" s="65"/>
      <c r="R473" s="44" t="str">
        <f t="shared" si="214"/>
        <v/>
      </c>
      <c r="S473" s="72" t="str">
        <f t="shared" si="233"/>
        <v>未入力</v>
      </c>
      <c r="T473" s="72" t="str">
        <f t="shared" si="234"/>
        <v>未入力</v>
      </c>
    </row>
    <row r="474" spans="2:20" ht="23.55" hidden="1" customHeight="1" outlineLevel="4" x14ac:dyDescent="0.2">
      <c r="B474" s="16">
        <f t="shared" si="235"/>
        <v>464</v>
      </c>
      <c r="C474" s="52"/>
      <c r="D474" s="52"/>
      <c r="E474" s="53"/>
      <c r="F474" s="52"/>
      <c r="G474" s="55"/>
      <c r="H474" s="56"/>
      <c r="I474" s="26">
        <f t="shared" si="211"/>
        <v>0</v>
      </c>
      <c r="J474" s="56"/>
      <c r="K474" s="26">
        <f>IF(J474="有",0.6,0)</f>
        <v>0</v>
      </c>
      <c r="L474" s="56"/>
      <c r="M474" s="26">
        <f t="shared" si="212"/>
        <v>0</v>
      </c>
      <c r="N474" s="28">
        <f>I474+K474+M474</f>
        <v>0</v>
      </c>
      <c r="O474" s="28">
        <f t="shared" si="213"/>
        <v>0</v>
      </c>
      <c r="P474" s="64"/>
      <c r="Q474" s="65"/>
      <c r="R474" s="44" t="str">
        <f t="shared" si="214"/>
        <v/>
      </c>
      <c r="S474" s="72" t="str">
        <f t="shared" si="233"/>
        <v>未入力</v>
      </c>
      <c r="T474" s="72" t="str">
        <f t="shared" si="234"/>
        <v>未入力</v>
      </c>
    </row>
    <row r="475" spans="2:20" ht="23.55" hidden="1" customHeight="1" outlineLevel="4" x14ac:dyDescent="0.2">
      <c r="B475" s="16">
        <f t="shared" si="235"/>
        <v>465</v>
      </c>
      <c r="C475" s="52"/>
      <c r="D475" s="52"/>
      <c r="E475" s="53"/>
      <c r="F475" s="52"/>
      <c r="G475" s="55"/>
      <c r="H475" s="56"/>
      <c r="I475" s="26">
        <f t="shared" si="211"/>
        <v>0</v>
      </c>
      <c r="J475" s="56"/>
      <c r="K475" s="26">
        <f t="shared" ref="K475:K478" si="240">IF(J475="有",0.6,0)</f>
        <v>0</v>
      </c>
      <c r="L475" s="56"/>
      <c r="M475" s="26">
        <f t="shared" si="212"/>
        <v>0</v>
      </c>
      <c r="N475" s="28">
        <f t="shared" ref="N475:N478" si="241">I475+K475+M475</f>
        <v>0</v>
      </c>
      <c r="O475" s="28">
        <f t="shared" si="213"/>
        <v>0</v>
      </c>
      <c r="P475" s="64"/>
      <c r="Q475" s="65"/>
      <c r="R475" s="44" t="str">
        <f t="shared" si="214"/>
        <v/>
      </c>
      <c r="S475" s="72" t="str">
        <f t="shared" si="233"/>
        <v>未入力</v>
      </c>
      <c r="T475" s="72" t="str">
        <f t="shared" si="234"/>
        <v>未入力</v>
      </c>
    </row>
    <row r="476" spans="2:20" ht="23.55" hidden="1" customHeight="1" outlineLevel="4" x14ac:dyDescent="0.2">
      <c r="B476" s="16">
        <f t="shared" si="235"/>
        <v>466</v>
      </c>
      <c r="C476" s="52"/>
      <c r="D476" s="52"/>
      <c r="E476" s="53"/>
      <c r="F476" s="52"/>
      <c r="G476" s="55"/>
      <c r="H476" s="56" t="s">
        <v>30</v>
      </c>
      <c r="I476" s="26">
        <f t="shared" si="211"/>
        <v>0</v>
      </c>
      <c r="J476" s="56"/>
      <c r="K476" s="26">
        <f t="shared" si="240"/>
        <v>0</v>
      </c>
      <c r="L476" s="56"/>
      <c r="M476" s="26">
        <f t="shared" si="212"/>
        <v>0</v>
      </c>
      <c r="N476" s="28">
        <f t="shared" si="241"/>
        <v>0</v>
      </c>
      <c r="O476" s="28">
        <f t="shared" si="213"/>
        <v>0</v>
      </c>
      <c r="P476" s="64"/>
      <c r="Q476" s="65"/>
      <c r="R476" s="44" t="str">
        <f t="shared" si="214"/>
        <v/>
      </c>
      <c r="S476" s="72" t="str">
        <f t="shared" si="233"/>
        <v>未入力</v>
      </c>
      <c r="T476" s="72" t="str">
        <f t="shared" si="234"/>
        <v>未入力</v>
      </c>
    </row>
    <row r="477" spans="2:20" ht="23.55" hidden="1" customHeight="1" outlineLevel="4" x14ac:dyDescent="0.2">
      <c r="B477" s="16">
        <f t="shared" si="235"/>
        <v>467</v>
      </c>
      <c r="C477" s="52"/>
      <c r="D477" s="52"/>
      <c r="E477" s="53"/>
      <c r="F477" s="52"/>
      <c r="G477" s="55"/>
      <c r="H477" s="56" t="s">
        <v>30</v>
      </c>
      <c r="I477" s="26">
        <f t="shared" si="211"/>
        <v>0</v>
      </c>
      <c r="J477" s="63"/>
      <c r="K477" s="26">
        <f t="shared" si="240"/>
        <v>0</v>
      </c>
      <c r="L477" s="56"/>
      <c r="M477" s="26">
        <f t="shared" si="212"/>
        <v>0</v>
      </c>
      <c r="N477" s="28">
        <f t="shared" si="241"/>
        <v>0</v>
      </c>
      <c r="O477" s="28">
        <f t="shared" si="213"/>
        <v>0</v>
      </c>
      <c r="P477" s="64"/>
      <c r="Q477" s="65"/>
      <c r="R477" s="44" t="str">
        <f t="shared" si="214"/>
        <v/>
      </c>
      <c r="S477" s="72" t="str">
        <f t="shared" si="233"/>
        <v>未入力</v>
      </c>
      <c r="T477" s="72" t="str">
        <f t="shared" si="234"/>
        <v>未入力</v>
      </c>
    </row>
    <row r="478" spans="2:20" ht="23.55" hidden="1" customHeight="1" outlineLevel="4" x14ac:dyDescent="0.2">
      <c r="B478" s="16">
        <f t="shared" si="235"/>
        <v>468</v>
      </c>
      <c r="C478" s="52"/>
      <c r="D478" s="52"/>
      <c r="E478" s="53"/>
      <c r="F478" s="52"/>
      <c r="G478" s="55"/>
      <c r="H478" s="56"/>
      <c r="I478" s="26">
        <f t="shared" si="211"/>
        <v>0</v>
      </c>
      <c r="J478" s="56"/>
      <c r="K478" s="26">
        <f t="shared" si="240"/>
        <v>0</v>
      </c>
      <c r="L478" s="56"/>
      <c r="M478" s="26">
        <f t="shared" si="212"/>
        <v>0</v>
      </c>
      <c r="N478" s="28">
        <f t="shared" si="241"/>
        <v>0</v>
      </c>
      <c r="O478" s="28">
        <f t="shared" si="213"/>
        <v>0</v>
      </c>
      <c r="P478" s="64"/>
      <c r="Q478" s="65"/>
      <c r="R478" s="44" t="str">
        <f t="shared" si="214"/>
        <v/>
      </c>
      <c r="S478" s="72" t="str">
        <f t="shared" si="233"/>
        <v>未入力</v>
      </c>
      <c r="T478" s="72" t="str">
        <f t="shared" si="234"/>
        <v>未入力</v>
      </c>
    </row>
    <row r="479" spans="2:20" ht="23.55" hidden="1" customHeight="1" outlineLevel="4" x14ac:dyDescent="0.2">
      <c r="B479" s="16">
        <f t="shared" si="235"/>
        <v>469</v>
      </c>
      <c r="C479" s="52"/>
      <c r="D479" s="52"/>
      <c r="E479" s="53"/>
      <c r="F479" s="52"/>
      <c r="G479" s="55"/>
      <c r="H479" s="56"/>
      <c r="I479" s="26">
        <f t="shared" si="211"/>
        <v>0</v>
      </c>
      <c r="J479" s="56"/>
      <c r="K479" s="26">
        <f>IF(J479="有",0.6,0)</f>
        <v>0</v>
      </c>
      <c r="L479" s="56"/>
      <c r="M479" s="26">
        <f t="shared" si="212"/>
        <v>0</v>
      </c>
      <c r="N479" s="28">
        <f>I479+K479+M479</f>
        <v>0</v>
      </c>
      <c r="O479" s="28">
        <f t="shared" si="213"/>
        <v>0</v>
      </c>
      <c r="P479" s="64"/>
      <c r="Q479" s="65"/>
      <c r="R479" s="44" t="str">
        <f t="shared" si="214"/>
        <v/>
      </c>
      <c r="S479" s="72" t="str">
        <f t="shared" si="233"/>
        <v>未入力</v>
      </c>
      <c r="T479" s="72" t="str">
        <f t="shared" si="234"/>
        <v>未入力</v>
      </c>
    </row>
    <row r="480" spans="2:20" ht="23.55" hidden="1" customHeight="1" outlineLevel="4" x14ac:dyDescent="0.2">
      <c r="B480" s="16">
        <f t="shared" si="235"/>
        <v>470</v>
      </c>
      <c r="C480" s="52"/>
      <c r="D480" s="52"/>
      <c r="E480" s="53"/>
      <c r="F480" s="52"/>
      <c r="G480" s="55"/>
      <c r="H480" s="56"/>
      <c r="I480" s="26">
        <f t="shared" ref="I480:I543" si="242">IF(H480="有",0.2,0)</f>
        <v>0</v>
      </c>
      <c r="J480" s="56"/>
      <c r="K480" s="26">
        <f t="shared" ref="K480:K483" si="243">IF(J480="有",0.6,0)</f>
        <v>0</v>
      </c>
      <c r="L480" s="56"/>
      <c r="M480" s="26">
        <f t="shared" ref="M480:M543" si="244">IF(L480="有",0.2,0)</f>
        <v>0</v>
      </c>
      <c r="N480" s="28">
        <f t="shared" ref="N480:N483" si="245">I480+K480+M480</f>
        <v>0</v>
      </c>
      <c r="O480" s="28">
        <f t="shared" ref="O480:O543" si="246">F480*N480</f>
        <v>0</v>
      </c>
      <c r="P480" s="64"/>
      <c r="Q480" s="65"/>
      <c r="R480" s="44" t="str">
        <f t="shared" ref="R480:R543" si="247">D480&amp;E480</f>
        <v/>
      </c>
      <c r="S480" s="72" t="str">
        <f t="shared" si="233"/>
        <v>未入力</v>
      </c>
      <c r="T480" s="72" t="str">
        <f t="shared" si="234"/>
        <v>未入力</v>
      </c>
    </row>
    <row r="481" spans="2:20" ht="23.55" hidden="1" customHeight="1" outlineLevel="4" x14ac:dyDescent="0.2">
      <c r="B481" s="16">
        <f t="shared" si="235"/>
        <v>471</v>
      </c>
      <c r="C481" s="52"/>
      <c r="D481" s="52"/>
      <c r="E481" s="53"/>
      <c r="F481" s="52"/>
      <c r="G481" s="55"/>
      <c r="H481" s="56" t="s">
        <v>30</v>
      </c>
      <c r="I481" s="26">
        <f t="shared" si="242"/>
        <v>0</v>
      </c>
      <c r="J481" s="56"/>
      <c r="K481" s="26">
        <f t="shared" si="243"/>
        <v>0</v>
      </c>
      <c r="L481" s="56"/>
      <c r="M481" s="26">
        <f t="shared" si="244"/>
        <v>0</v>
      </c>
      <c r="N481" s="28">
        <f t="shared" si="245"/>
        <v>0</v>
      </c>
      <c r="O481" s="28">
        <f t="shared" si="246"/>
        <v>0</v>
      </c>
      <c r="P481" s="64"/>
      <c r="Q481" s="65"/>
      <c r="R481" s="44" t="str">
        <f t="shared" si="247"/>
        <v/>
      </c>
      <c r="S481" s="72" t="str">
        <f t="shared" si="233"/>
        <v>未入力</v>
      </c>
      <c r="T481" s="72" t="str">
        <f t="shared" si="234"/>
        <v>未入力</v>
      </c>
    </row>
    <row r="482" spans="2:20" ht="23.55" hidden="1" customHeight="1" outlineLevel="4" x14ac:dyDescent="0.2">
      <c r="B482" s="16">
        <f t="shared" si="235"/>
        <v>472</v>
      </c>
      <c r="C482" s="52"/>
      <c r="D482" s="52"/>
      <c r="E482" s="53"/>
      <c r="F482" s="52"/>
      <c r="G482" s="55"/>
      <c r="H482" s="56" t="s">
        <v>30</v>
      </c>
      <c r="I482" s="26">
        <f t="shared" si="242"/>
        <v>0</v>
      </c>
      <c r="J482" s="63"/>
      <c r="K482" s="26">
        <f t="shared" si="243"/>
        <v>0</v>
      </c>
      <c r="L482" s="56"/>
      <c r="M482" s="26">
        <f t="shared" si="244"/>
        <v>0</v>
      </c>
      <c r="N482" s="28">
        <f t="shared" si="245"/>
        <v>0</v>
      </c>
      <c r="O482" s="28">
        <f t="shared" si="246"/>
        <v>0</v>
      </c>
      <c r="P482" s="64"/>
      <c r="Q482" s="65"/>
      <c r="R482" s="44" t="str">
        <f t="shared" si="247"/>
        <v/>
      </c>
      <c r="S482" s="72" t="str">
        <f t="shared" si="233"/>
        <v>未入力</v>
      </c>
      <c r="T482" s="72" t="str">
        <f t="shared" si="234"/>
        <v>未入力</v>
      </c>
    </row>
    <row r="483" spans="2:20" ht="23.55" hidden="1" customHeight="1" outlineLevel="4" x14ac:dyDescent="0.2">
      <c r="B483" s="16">
        <f t="shared" si="235"/>
        <v>473</v>
      </c>
      <c r="C483" s="52"/>
      <c r="D483" s="52"/>
      <c r="E483" s="53"/>
      <c r="F483" s="52"/>
      <c r="G483" s="55"/>
      <c r="H483" s="56"/>
      <c r="I483" s="26">
        <f t="shared" si="242"/>
        <v>0</v>
      </c>
      <c r="J483" s="56"/>
      <c r="K483" s="26">
        <f t="shared" si="243"/>
        <v>0</v>
      </c>
      <c r="L483" s="56"/>
      <c r="M483" s="26">
        <f t="shared" si="244"/>
        <v>0</v>
      </c>
      <c r="N483" s="28">
        <f t="shared" si="245"/>
        <v>0</v>
      </c>
      <c r="O483" s="28">
        <f t="shared" si="246"/>
        <v>0</v>
      </c>
      <c r="P483" s="64"/>
      <c r="Q483" s="65"/>
      <c r="R483" s="44" t="str">
        <f t="shared" si="247"/>
        <v/>
      </c>
      <c r="S483" s="72" t="str">
        <f t="shared" si="233"/>
        <v>未入力</v>
      </c>
      <c r="T483" s="72" t="str">
        <f t="shared" si="234"/>
        <v>未入力</v>
      </c>
    </row>
    <row r="484" spans="2:20" ht="23.55" hidden="1" customHeight="1" outlineLevel="4" x14ac:dyDescent="0.2">
      <c r="B484" s="16">
        <f t="shared" si="235"/>
        <v>474</v>
      </c>
      <c r="C484" s="52"/>
      <c r="D484" s="52"/>
      <c r="E484" s="53"/>
      <c r="F484" s="52"/>
      <c r="G484" s="55"/>
      <c r="H484" s="56"/>
      <c r="I484" s="26">
        <f t="shared" si="242"/>
        <v>0</v>
      </c>
      <c r="J484" s="56"/>
      <c r="K484" s="26">
        <f>IF(J484="有",0.6,0)</f>
        <v>0</v>
      </c>
      <c r="L484" s="56"/>
      <c r="M484" s="26">
        <f t="shared" si="244"/>
        <v>0</v>
      </c>
      <c r="N484" s="28">
        <f>I484+K484+M484</f>
        <v>0</v>
      </c>
      <c r="O484" s="28">
        <f t="shared" si="246"/>
        <v>0</v>
      </c>
      <c r="P484" s="64"/>
      <c r="Q484" s="65"/>
      <c r="R484" s="44" t="str">
        <f t="shared" si="247"/>
        <v/>
      </c>
      <c r="S484" s="72" t="str">
        <f t="shared" si="233"/>
        <v>未入力</v>
      </c>
      <c r="T484" s="72" t="str">
        <f t="shared" si="234"/>
        <v>未入力</v>
      </c>
    </row>
    <row r="485" spans="2:20" ht="23.55" hidden="1" customHeight="1" outlineLevel="4" x14ac:dyDescent="0.2">
      <c r="B485" s="16">
        <f t="shared" si="235"/>
        <v>475</v>
      </c>
      <c r="C485" s="52"/>
      <c r="D485" s="52"/>
      <c r="E485" s="53"/>
      <c r="F485" s="52"/>
      <c r="G485" s="55"/>
      <c r="H485" s="56"/>
      <c r="I485" s="26">
        <f t="shared" si="242"/>
        <v>0</v>
      </c>
      <c r="J485" s="56"/>
      <c r="K485" s="26">
        <f t="shared" ref="K485:K488" si="248">IF(J485="有",0.6,0)</f>
        <v>0</v>
      </c>
      <c r="L485" s="56"/>
      <c r="M485" s="26">
        <f t="shared" si="244"/>
        <v>0</v>
      </c>
      <c r="N485" s="28">
        <f t="shared" ref="N485:N488" si="249">I485+K485+M485</f>
        <v>0</v>
      </c>
      <c r="O485" s="28">
        <f t="shared" si="246"/>
        <v>0</v>
      </c>
      <c r="P485" s="64"/>
      <c r="Q485" s="65"/>
      <c r="R485" s="44" t="str">
        <f t="shared" si="247"/>
        <v/>
      </c>
      <c r="S485" s="72" t="str">
        <f t="shared" si="233"/>
        <v>未入力</v>
      </c>
      <c r="T485" s="72" t="str">
        <f t="shared" si="234"/>
        <v>未入力</v>
      </c>
    </row>
    <row r="486" spans="2:20" ht="23.55" hidden="1" customHeight="1" outlineLevel="4" x14ac:dyDescent="0.2">
      <c r="B486" s="16">
        <f t="shared" si="235"/>
        <v>476</v>
      </c>
      <c r="C486" s="52"/>
      <c r="D486" s="52"/>
      <c r="E486" s="53"/>
      <c r="F486" s="52"/>
      <c r="G486" s="55"/>
      <c r="H486" s="56" t="s">
        <v>30</v>
      </c>
      <c r="I486" s="26">
        <f t="shared" si="242"/>
        <v>0</v>
      </c>
      <c r="J486" s="56"/>
      <c r="K486" s="26">
        <f t="shared" si="248"/>
        <v>0</v>
      </c>
      <c r="L486" s="56"/>
      <c r="M486" s="26">
        <f t="shared" si="244"/>
        <v>0</v>
      </c>
      <c r="N486" s="28">
        <f t="shared" si="249"/>
        <v>0</v>
      </c>
      <c r="O486" s="28">
        <f t="shared" si="246"/>
        <v>0</v>
      </c>
      <c r="P486" s="64"/>
      <c r="Q486" s="65"/>
      <c r="R486" s="44" t="str">
        <f t="shared" si="247"/>
        <v/>
      </c>
      <c r="S486" s="72" t="str">
        <f t="shared" si="233"/>
        <v>未入力</v>
      </c>
      <c r="T486" s="72" t="str">
        <f t="shared" si="234"/>
        <v>未入力</v>
      </c>
    </row>
    <row r="487" spans="2:20" ht="23.55" hidden="1" customHeight="1" outlineLevel="4" x14ac:dyDescent="0.2">
      <c r="B487" s="16">
        <f t="shared" si="235"/>
        <v>477</v>
      </c>
      <c r="C487" s="52"/>
      <c r="D487" s="52"/>
      <c r="E487" s="53"/>
      <c r="F487" s="52"/>
      <c r="G487" s="55"/>
      <c r="H487" s="56" t="s">
        <v>30</v>
      </c>
      <c r="I487" s="26">
        <f t="shared" si="242"/>
        <v>0</v>
      </c>
      <c r="J487" s="63"/>
      <c r="K487" s="26">
        <f t="shared" si="248"/>
        <v>0</v>
      </c>
      <c r="L487" s="56"/>
      <c r="M487" s="26">
        <f t="shared" si="244"/>
        <v>0</v>
      </c>
      <c r="N487" s="28">
        <f t="shared" si="249"/>
        <v>0</v>
      </c>
      <c r="O487" s="28">
        <f t="shared" si="246"/>
        <v>0</v>
      </c>
      <c r="P487" s="64"/>
      <c r="Q487" s="65"/>
      <c r="R487" s="44" t="str">
        <f t="shared" si="247"/>
        <v/>
      </c>
      <c r="S487" s="72" t="str">
        <f t="shared" si="233"/>
        <v>未入力</v>
      </c>
      <c r="T487" s="72" t="str">
        <f t="shared" si="234"/>
        <v>未入力</v>
      </c>
    </row>
    <row r="488" spans="2:20" ht="23.55" hidden="1" customHeight="1" outlineLevel="4" x14ac:dyDescent="0.2">
      <c r="B488" s="16">
        <f t="shared" si="235"/>
        <v>478</v>
      </c>
      <c r="C488" s="52"/>
      <c r="D488" s="52"/>
      <c r="E488" s="53"/>
      <c r="F488" s="52"/>
      <c r="G488" s="55"/>
      <c r="H488" s="56"/>
      <c r="I488" s="26">
        <f t="shared" si="242"/>
        <v>0</v>
      </c>
      <c r="J488" s="56"/>
      <c r="K488" s="26">
        <f t="shared" si="248"/>
        <v>0</v>
      </c>
      <c r="L488" s="56"/>
      <c r="M488" s="26">
        <f t="shared" si="244"/>
        <v>0</v>
      </c>
      <c r="N488" s="28">
        <f t="shared" si="249"/>
        <v>0</v>
      </c>
      <c r="O488" s="28">
        <f t="shared" si="246"/>
        <v>0</v>
      </c>
      <c r="P488" s="64"/>
      <c r="Q488" s="65"/>
      <c r="R488" s="44" t="str">
        <f t="shared" si="247"/>
        <v/>
      </c>
      <c r="S488" s="72" t="str">
        <f t="shared" si="233"/>
        <v>未入力</v>
      </c>
      <c r="T488" s="72" t="str">
        <f t="shared" si="234"/>
        <v>未入力</v>
      </c>
    </row>
    <row r="489" spans="2:20" ht="23.55" hidden="1" customHeight="1" outlineLevel="4" x14ac:dyDescent="0.2">
      <c r="B489" s="16">
        <f t="shared" si="235"/>
        <v>479</v>
      </c>
      <c r="C489" s="52"/>
      <c r="D489" s="52"/>
      <c r="E489" s="53"/>
      <c r="F489" s="52"/>
      <c r="G489" s="55"/>
      <c r="H489" s="56"/>
      <c r="I489" s="26">
        <f t="shared" si="242"/>
        <v>0</v>
      </c>
      <c r="J489" s="56"/>
      <c r="K489" s="26">
        <f>IF(J489="有",0.6,0)</f>
        <v>0</v>
      </c>
      <c r="L489" s="56"/>
      <c r="M489" s="26">
        <f t="shared" si="244"/>
        <v>0</v>
      </c>
      <c r="N489" s="28">
        <f>I489+K489+M489</f>
        <v>0</v>
      </c>
      <c r="O489" s="28">
        <f t="shared" si="246"/>
        <v>0</v>
      </c>
      <c r="P489" s="64"/>
      <c r="Q489" s="65"/>
      <c r="R489" s="44" t="str">
        <f t="shared" si="247"/>
        <v/>
      </c>
      <c r="S489" s="72" t="str">
        <f t="shared" si="233"/>
        <v>未入力</v>
      </c>
      <c r="T489" s="72" t="str">
        <f t="shared" si="234"/>
        <v>未入力</v>
      </c>
    </row>
    <row r="490" spans="2:20" ht="23.55" hidden="1" customHeight="1" outlineLevel="4" x14ac:dyDescent="0.2">
      <c r="B490" s="16">
        <f t="shared" si="235"/>
        <v>480</v>
      </c>
      <c r="C490" s="52"/>
      <c r="D490" s="52"/>
      <c r="E490" s="53"/>
      <c r="F490" s="52"/>
      <c r="G490" s="55"/>
      <c r="H490" s="56"/>
      <c r="I490" s="26">
        <f t="shared" si="242"/>
        <v>0</v>
      </c>
      <c r="J490" s="56"/>
      <c r="K490" s="26">
        <f t="shared" ref="K490:K493" si="250">IF(J490="有",0.6,0)</f>
        <v>0</v>
      </c>
      <c r="L490" s="56"/>
      <c r="M490" s="26">
        <f t="shared" si="244"/>
        <v>0</v>
      </c>
      <c r="N490" s="28">
        <f t="shared" ref="N490:N493" si="251">I490+K490+M490</f>
        <v>0</v>
      </c>
      <c r="O490" s="28">
        <f t="shared" si="246"/>
        <v>0</v>
      </c>
      <c r="P490" s="64"/>
      <c r="Q490" s="65"/>
      <c r="R490" s="44" t="str">
        <f t="shared" si="247"/>
        <v/>
      </c>
      <c r="S490" s="72" t="str">
        <f t="shared" si="233"/>
        <v>未入力</v>
      </c>
      <c r="T490" s="72" t="str">
        <f t="shared" si="234"/>
        <v>未入力</v>
      </c>
    </row>
    <row r="491" spans="2:20" ht="23.55" hidden="1" customHeight="1" outlineLevel="4" x14ac:dyDescent="0.2">
      <c r="B491" s="16">
        <f t="shared" si="235"/>
        <v>481</v>
      </c>
      <c r="C491" s="52"/>
      <c r="D491" s="52"/>
      <c r="E491" s="53"/>
      <c r="F491" s="52"/>
      <c r="G491" s="55"/>
      <c r="H491" s="56" t="s">
        <v>30</v>
      </c>
      <c r="I491" s="26">
        <f t="shared" si="242"/>
        <v>0</v>
      </c>
      <c r="J491" s="56"/>
      <c r="K491" s="26">
        <f t="shared" si="250"/>
        <v>0</v>
      </c>
      <c r="L491" s="56"/>
      <c r="M491" s="26">
        <f t="shared" si="244"/>
        <v>0</v>
      </c>
      <c r="N491" s="28">
        <f t="shared" si="251"/>
        <v>0</v>
      </c>
      <c r="O491" s="28">
        <f t="shared" si="246"/>
        <v>0</v>
      </c>
      <c r="P491" s="64"/>
      <c r="Q491" s="65"/>
      <c r="R491" s="44" t="str">
        <f t="shared" si="247"/>
        <v/>
      </c>
      <c r="S491" s="72" t="str">
        <f t="shared" si="233"/>
        <v>未入力</v>
      </c>
      <c r="T491" s="72" t="str">
        <f t="shared" si="234"/>
        <v>未入力</v>
      </c>
    </row>
    <row r="492" spans="2:20" ht="23.55" hidden="1" customHeight="1" outlineLevel="4" x14ac:dyDescent="0.2">
      <c r="B492" s="16">
        <f t="shared" si="235"/>
        <v>482</v>
      </c>
      <c r="C492" s="52"/>
      <c r="D492" s="52"/>
      <c r="E492" s="53"/>
      <c r="F492" s="52"/>
      <c r="G492" s="55"/>
      <c r="H492" s="56" t="s">
        <v>30</v>
      </c>
      <c r="I492" s="26">
        <f t="shared" si="242"/>
        <v>0</v>
      </c>
      <c r="J492" s="63"/>
      <c r="K492" s="26">
        <f t="shared" si="250"/>
        <v>0</v>
      </c>
      <c r="L492" s="56"/>
      <c r="M492" s="26">
        <f t="shared" si="244"/>
        <v>0</v>
      </c>
      <c r="N492" s="28">
        <f t="shared" si="251"/>
        <v>0</v>
      </c>
      <c r="O492" s="28">
        <f t="shared" si="246"/>
        <v>0</v>
      </c>
      <c r="P492" s="64"/>
      <c r="Q492" s="65"/>
      <c r="R492" s="44" t="str">
        <f t="shared" si="247"/>
        <v/>
      </c>
      <c r="S492" s="72" t="str">
        <f t="shared" si="233"/>
        <v>未入力</v>
      </c>
      <c r="T492" s="72" t="str">
        <f t="shared" si="234"/>
        <v>未入力</v>
      </c>
    </row>
    <row r="493" spans="2:20" ht="23.55" hidden="1" customHeight="1" outlineLevel="4" x14ac:dyDescent="0.2">
      <c r="B493" s="16">
        <f t="shared" si="235"/>
        <v>483</v>
      </c>
      <c r="C493" s="52"/>
      <c r="D493" s="52"/>
      <c r="E493" s="53"/>
      <c r="F493" s="52"/>
      <c r="G493" s="55"/>
      <c r="H493" s="56"/>
      <c r="I493" s="26">
        <f t="shared" si="242"/>
        <v>0</v>
      </c>
      <c r="J493" s="56"/>
      <c r="K493" s="26">
        <f t="shared" si="250"/>
        <v>0</v>
      </c>
      <c r="L493" s="56"/>
      <c r="M493" s="26">
        <f t="shared" si="244"/>
        <v>0</v>
      </c>
      <c r="N493" s="28">
        <f t="shared" si="251"/>
        <v>0</v>
      </c>
      <c r="O493" s="28">
        <f t="shared" si="246"/>
        <v>0</v>
      </c>
      <c r="P493" s="64"/>
      <c r="Q493" s="65"/>
      <c r="R493" s="44" t="str">
        <f t="shared" si="247"/>
        <v/>
      </c>
      <c r="S493" s="72" t="str">
        <f t="shared" si="233"/>
        <v>未入力</v>
      </c>
      <c r="T493" s="72" t="str">
        <f t="shared" si="234"/>
        <v>未入力</v>
      </c>
    </row>
    <row r="494" spans="2:20" ht="23.55" hidden="1" customHeight="1" outlineLevel="4" x14ac:dyDescent="0.2">
      <c r="B494" s="16">
        <f t="shared" si="235"/>
        <v>484</v>
      </c>
      <c r="C494" s="52"/>
      <c r="D494" s="52"/>
      <c r="E494" s="53"/>
      <c r="F494" s="52"/>
      <c r="G494" s="55"/>
      <c r="H494" s="56"/>
      <c r="I494" s="26">
        <f t="shared" si="242"/>
        <v>0</v>
      </c>
      <c r="J494" s="56"/>
      <c r="K494" s="26">
        <f>IF(J494="有",0.6,0)</f>
        <v>0</v>
      </c>
      <c r="L494" s="56"/>
      <c r="M494" s="26">
        <f t="shared" si="244"/>
        <v>0</v>
      </c>
      <c r="N494" s="28">
        <f>I494+K494+M494</f>
        <v>0</v>
      </c>
      <c r="O494" s="28">
        <f t="shared" si="246"/>
        <v>0</v>
      </c>
      <c r="P494" s="64"/>
      <c r="Q494" s="65"/>
      <c r="R494" s="44" t="str">
        <f t="shared" si="247"/>
        <v/>
      </c>
      <c r="S494" s="72" t="str">
        <f t="shared" si="233"/>
        <v>未入力</v>
      </c>
      <c r="T494" s="72" t="str">
        <f t="shared" si="234"/>
        <v>未入力</v>
      </c>
    </row>
    <row r="495" spans="2:20" ht="23.55" hidden="1" customHeight="1" outlineLevel="4" x14ac:dyDescent="0.2">
      <c r="B495" s="16">
        <f t="shared" si="235"/>
        <v>485</v>
      </c>
      <c r="C495" s="52"/>
      <c r="D495" s="52"/>
      <c r="E495" s="53"/>
      <c r="F495" s="52"/>
      <c r="G495" s="55"/>
      <c r="H495" s="56"/>
      <c r="I495" s="26">
        <f t="shared" si="242"/>
        <v>0</v>
      </c>
      <c r="J495" s="56"/>
      <c r="K495" s="26">
        <f t="shared" ref="K495:K498" si="252">IF(J495="有",0.6,0)</f>
        <v>0</v>
      </c>
      <c r="L495" s="56"/>
      <c r="M495" s="26">
        <f t="shared" si="244"/>
        <v>0</v>
      </c>
      <c r="N495" s="28">
        <f t="shared" ref="N495:N498" si="253">I495+K495+M495</f>
        <v>0</v>
      </c>
      <c r="O495" s="28">
        <f t="shared" si="246"/>
        <v>0</v>
      </c>
      <c r="P495" s="64"/>
      <c r="Q495" s="65"/>
      <c r="R495" s="44" t="str">
        <f t="shared" si="247"/>
        <v/>
      </c>
      <c r="S495" s="72" t="str">
        <f t="shared" si="233"/>
        <v>未入力</v>
      </c>
      <c r="T495" s="72" t="str">
        <f t="shared" si="234"/>
        <v>未入力</v>
      </c>
    </row>
    <row r="496" spans="2:20" ht="23.55" hidden="1" customHeight="1" outlineLevel="4" x14ac:dyDescent="0.2">
      <c r="B496" s="16">
        <f t="shared" si="235"/>
        <v>486</v>
      </c>
      <c r="C496" s="52"/>
      <c r="D496" s="52"/>
      <c r="E496" s="53"/>
      <c r="F496" s="52"/>
      <c r="G496" s="55"/>
      <c r="H496" s="56" t="s">
        <v>30</v>
      </c>
      <c r="I496" s="26">
        <f t="shared" si="242"/>
        <v>0</v>
      </c>
      <c r="J496" s="56"/>
      <c r="K496" s="26">
        <f t="shared" si="252"/>
        <v>0</v>
      </c>
      <c r="L496" s="56"/>
      <c r="M496" s="26">
        <f t="shared" si="244"/>
        <v>0</v>
      </c>
      <c r="N496" s="28">
        <f t="shared" si="253"/>
        <v>0</v>
      </c>
      <c r="O496" s="28">
        <f t="shared" si="246"/>
        <v>0</v>
      </c>
      <c r="P496" s="64"/>
      <c r="Q496" s="65"/>
      <c r="R496" s="44" t="str">
        <f t="shared" si="247"/>
        <v/>
      </c>
      <c r="S496" s="72" t="str">
        <f t="shared" si="233"/>
        <v>未入力</v>
      </c>
      <c r="T496" s="72" t="str">
        <f t="shared" si="234"/>
        <v>未入力</v>
      </c>
    </row>
    <row r="497" spans="2:20" ht="23.55" hidden="1" customHeight="1" outlineLevel="4" x14ac:dyDescent="0.2">
      <c r="B497" s="16">
        <f t="shared" si="235"/>
        <v>487</v>
      </c>
      <c r="C497" s="52"/>
      <c r="D497" s="52"/>
      <c r="E497" s="53"/>
      <c r="F497" s="52"/>
      <c r="G497" s="55"/>
      <c r="H497" s="56" t="s">
        <v>30</v>
      </c>
      <c r="I497" s="26">
        <f t="shared" si="242"/>
        <v>0</v>
      </c>
      <c r="J497" s="63"/>
      <c r="K497" s="26">
        <f t="shared" si="252"/>
        <v>0</v>
      </c>
      <c r="L497" s="56"/>
      <c r="M497" s="26">
        <f t="shared" si="244"/>
        <v>0</v>
      </c>
      <c r="N497" s="28">
        <f t="shared" si="253"/>
        <v>0</v>
      </c>
      <c r="O497" s="28">
        <f t="shared" si="246"/>
        <v>0</v>
      </c>
      <c r="P497" s="64"/>
      <c r="Q497" s="65"/>
      <c r="R497" s="44" t="str">
        <f t="shared" si="247"/>
        <v/>
      </c>
      <c r="S497" s="72" t="str">
        <f t="shared" si="233"/>
        <v>未入力</v>
      </c>
      <c r="T497" s="72" t="str">
        <f t="shared" si="234"/>
        <v>未入力</v>
      </c>
    </row>
    <row r="498" spans="2:20" ht="23.55" hidden="1" customHeight="1" outlineLevel="4" x14ac:dyDescent="0.2">
      <c r="B498" s="16">
        <f t="shared" si="235"/>
        <v>488</v>
      </c>
      <c r="C498" s="52"/>
      <c r="D498" s="52"/>
      <c r="E498" s="53"/>
      <c r="F498" s="52"/>
      <c r="G498" s="55"/>
      <c r="H498" s="56"/>
      <c r="I498" s="26">
        <f t="shared" si="242"/>
        <v>0</v>
      </c>
      <c r="J498" s="56"/>
      <c r="K498" s="26">
        <f t="shared" si="252"/>
        <v>0</v>
      </c>
      <c r="L498" s="56"/>
      <c r="M498" s="26">
        <f t="shared" si="244"/>
        <v>0</v>
      </c>
      <c r="N498" s="28">
        <f t="shared" si="253"/>
        <v>0</v>
      </c>
      <c r="O498" s="28">
        <f t="shared" si="246"/>
        <v>0</v>
      </c>
      <c r="P498" s="64"/>
      <c r="Q498" s="65"/>
      <c r="R498" s="44" t="str">
        <f t="shared" si="247"/>
        <v/>
      </c>
      <c r="S498" s="72" t="str">
        <f t="shared" si="233"/>
        <v>未入力</v>
      </c>
      <c r="T498" s="72" t="str">
        <f t="shared" si="234"/>
        <v>未入力</v>
      </c>
    </row>
    <row r="499" spans="2:20" ht="23.55" hidden="1" customHeight="1" outlineLevel="4" x14ac:dyDescent="0.2">
      <c r="B499" s="16">
        <f t="shared" si="235"/>
        <v>489</v>
      </c>
      <c r="C499" s="52"/>
      <c r="D499" s="52"/>
      <c r="E499" s="53"/>
      <c r="F499" s="52"/>
      <c r="G499" s="55"/>
      <c r="H499" s="56"/>
      <c r="I499" s="26">
        <f t="shared" si="242"/>
        <v>0</v>
      </c>
      <c r="J499" s="56"/>
      <c r="K499" s="26">
        <f>IF(J499="有",0.6,0)</f>
        <v>0</v>
      </c>
      <c r="L499" s="56"/>
      <c r="M499" s="26">
        <f t="shared" si="244"/>
        <v>0</v>
      </c>
      <c r="N499" s="28">
        <f>I499+K499+M499</f>
        <v>0</v>
      </c>
      <c r="O499" s="28">
        <f t="shared" si="246"/>
        <v>0</v>
      </c>
      <c r="P499" s="64"/>
      <c r="Q499" s="65"/>
      <c r="R499" s="44" t="str">
        <f t="shared" si="247"/>
        <v/>
      </c>
      <c r="S499" s="72" t="str">
        <f t="shared" si="233"/>
        <v>未入力</v>
      </c>
      <c r="T499" s="72" t="str">
        <f t="shared" si="234"/>
        <v>未入力</v>
      </c>
    </row>
    <row r="500" spans="2:20" ht="23.55" hidden="1" customHeight="1" outlineLevel="4" x14ac:dyDescent="0.2">
      <c r="B500" s="16">
        <f t="shared" si="235"/>
        <v>490</v>
      </c>
      <c r="C500" s="52"/>
      <c r="D500" s="52"/>
      <c r="E500" s="53"/>
      <c r="F500" s="52"/>
      <c r="G500" s="55"/>
      <c r="H500" s="56"/>
      <c r="I500" s="26">
        <f t="shared" si="242"/>
        <v>0</v>
      </c>
      <c r="J500" s="56"/>
      <c r="K500" s="26">
        <f t="shared" ref="K500:K503" si="254">IF(J500="有",0.6,0)</f>
        <v>0</v>
      </c>
      <c r="L500" s="56"/>
      <c r="M500" s="26">
        <f t="shared" si="244"/>
        <v>0</v>
      </c>
      <c r="N500" s="28">
        <f t="shared" ref="N500:N503" si="255">I500+K500+M500</f>
        <v>0</v>
      </c>
      <c r="O500" s="28">
        <f t="shared" si="246"/>
        <v>0</v>
      </c>
      <c r="P500" s="64"/>
      <c r="Q500" s="65"/>
      <c r="R500" s="44" t="str">
        <f t="shared" si="247"/>
        <v/>
      </c>
      <c r="S500" s="72" t="str">
        <f t="shared" si="233"/>
        <v>未入力</v>
      </c>
      <c r="T500" s="72" t="str">
        <f t="shared" si="234"/>
        <v>未入力</v>
      </c>
    </row>
    <row r="501" spans="2:20" ht="23.55" hidden="1" customHeight="1" outlineLevel="4" x14ac:dyDescent="0.2">
      <c r="B501" s="16">
        <f t="shared" si="235"/>
        <v>491</v>
      </c>
      <c r="C501" s="52"/>
      <c r="D501" s="52"/>
      <c r="E501" s="53"/>
      <c r="F501" s="52"/>
      <c r="G501" s="55"/>
      <c r="H501" s="56" t="s">
        <v>30</v>
      </c>
      <c r="I501" s="26">
        <f t="shared" si="242"/>
        <v>0</v>
      </c>
      <c r="J501" s="56"/>
      <c r="K501" s="26">
        <f t="shared" si="254"/>
        <v>0</v>
      </c>
      <c r="L501" s="56"/>
      <c r="M501" s="26">
        <f t="shared" si="244"/>
        <v>0</v>
      </c>
      <c r="N501" s="28">
        <f t="shared" si="255"/>
        <v>0</v>
      </c>
      <c r="O501" s="28">
        <f t="shared" si="246"/>
        <v>0</v>
      </c>
      <c r="P501" s="64"/>
      <c r="Q501" s="65"/>
      <c r="R501" s="44" t="str">
        <f t="shared" si="247"/>
        <v/>
      </c>
      <c r="S501" s="72" t="str">
        <f t="shared" si="233"/>
        <v>未入力</v>
      </c>
      <c r="T501" s="72" t="str">
        <f t="shared" si="234"/>
        <v>未入力</v>
      </c>
    </row>
    <row r="502" spans="2:20" ht="23.55" hidden="1" customHeight="1" outlineLevel="4" x14ac:dyDescent="0.2">
      <c r="B502" s="16">
        <f t="shared" si="235"/>
        <v>492</v>
      </c>
      <c r="C502" s="52"/>
      <c r="D502" s="52"/>
      <c r="E502" s="53"/>
      <c r="F502" s="52"/>
      <c r="G502" s="55"/>
      <c r="H502" s="56" t="s">
        <v>30</v>
      </c>
      <c r="I502" s="26">
        <f t="shared" si="242"/>
        <v>0</v>
      </c>
      <c r="J502" s="63"/>
      <c r="K502" s="26">
        <f t="shared" si="254"/>
        <v>0</v>
      </c>
      <c r="L502" s="56"/>
      <c r="M502" s="26">
        <f t="shared" si="244"/>
        <v>0</v>
      </c>
      <c r="N502" s="28">
        <f t="shared" si="255"/>
        <v>0</v>
      </c>
      <c r="O502" s="28">
        <f t="shared" si="246"/>
        <v>0</v>
      </c>
      <c r="P502" s="64"/>
      <c r="Q502" s="65"/>
      <c r="R502" s="44" t="str">
        <f t="shared" si="247"/>
        <v/>
      </c>
      <c r="S502" s="72" t="str">
        <f t="shared" si="233"/>
        <v>未入力</v>
      </c>
      <c r="T502" s="72" t="str">
        <f t="shared" si="234"/>
        <v>未入力</v>
      </c>
    </row>
    <row r="503" spans="2:20" ht="23.55" hidden="1" customHeight="1" outlineLevel="4" x14ac:dyDescent="0.2">
      <c r="B503" s="16">
        <f t="shared" si="235"/>
        <v>493</v>
      </c>
      <c r="C503" s="52"/>
      <c r="D503" s="52"/>
      <c r="E503" s="53"/>
      <c r="F503" s="52"/>
      <c r="G503" s="55"/>
      <c r="H503" s="56"/>
      <c r="I503" s="26">
        <f t="shared" si="242"/>
        <v>0</v>
      </c>
      <c r="J503" s="56"/>
      <c r="K503" s="26">
        <f t="shared" si="254"/>
        <v>0</v>
      </c>
      <c r="L503" s="56"/>
      <c r="M503" s="26">
        <f t="shared" si="244"/>
        <v>0</v>
      </c>
      <c r="N503" s="28">
        <f t="shared" si="255"/>
        <v>0</v>
      </c>
      <c r="O503" s="28">
        <f t="shared" si="246"/>
        <v>0</v>
      </c>
      <c r="P503" s="64"/>
      <c r="Q503" s="65"/>
      <c r="R503" s="44" t="str">
        <f t="shared" si="247"/>
        <v/>
      </c>
      <c r="S503" s="72" t="str">
        <f t="shared" si="233"/>
        <v>未入力</v>
      </c>
      <c r="T503" s="72" t="str">
        <f t="shared" si="234"/>
        <v>未入力</v>
      </c>
    </row>
    <row r="504" spans="2:20" ht="23.55" hidden="1" customHeight="1" outlineLevel="4" x14ac:dyDescent="0.2">
      <c r="B504" s="16">
        <f t="shared" si="235"/>
        <v>494</v>
      </c>
      <c r="C504" s="52"/>
      <c r="D504" s="52"/>
      <c r="E504" s="53"/>
      <c r="F504" s="52"/>
      <c r="G504" s="55"/>
      <c r="H504" s="56"/>
      <c r="I504" s="26">
        <f t="shared" si="242"/>
        <v>0</v>
      </c>
      <c r="J504" s="56"/>
      <c r="K504" s="26">
        <f>IF(J504="有",0.6,0)</f>
        <v>0</v>
      </c>
      <c r="L504" s="56"/>
      <c r="M504" s="26">
        <f t="shared" si="244"/>
        <v>0</v>
      </c>
      <c r="N504" s="28">
        <f>I504+K504+M504</f>
        <v>0</v>
      </c>
      <c r="O504" s="28">
        <f t="shared" si="246"/>
        <v>0</v>
      </c>
      <c r="P504" s="64"/>
      <c r="Q504" s="65"/>
      <c r="R504" s="44" t="str">
        <f t="shared" si="247"/>
        <v/>
      </c>
      <c r="S504" s="72" t="str">
        <f t="shared" si="233"/>
        <v>未入力</v>
      </c>
      <c r="T504" s="72" t="str">
        <f t="shared" si="234"/>
        <v>未入力</v>
      </c>
    </row>
    <row r="505" spans="2:20" ht="23.55" hidden="1" customHeight="1" outlineLevel="4" x14ac:dyDescent="0.2">
      <c r="B505" s="16">
        <f t="shared" si="235"/>
        <v>495</v>
      </c>
      <c r="C505" s="52"/>
      <c r="D505" s="52"/>
      <c r="E505" s="53"/>
      <c r="F505" s="52"/>
      <c r="G505" s="55"/>
      <c r="H505" s="56"/>
      <c r="I505" s="26">
        <f t="shared" si="242"/>
        <v>0</v>
      </c>
      <c r="J505" s="56"/>
      <c r="K505" s="26">
        <f t="shared" ref="K505:K508" si="256">IF(J505="有",0.6,0)</f>
        <v>0</v>
      </c>
      <c r="L505" s="56"/>
      <c r="M505" s="26">
        <f t="shared" si="244"/>
        <v>0</v>
      </c>
      <c r="N505" s="28">
        <f t="shared" ref="N505:N508" si="257">I505+K505+M505</f>
        <v>0</v>
      </c>
      <c r="O505" s="28">
        <f t="shared" si="246"/>
        <v>0</v>
      </c>
      <c r="P505" s="64"/>
      <c r="Q505" s="65"/>
      <c r="R505" s="44" t="str">
        <f t="shared" si="247"/>
        <v/>
      </c>
      <c r="S505" s="72" t="str">
        <f t="shared" si="233"/>
        <v>未入力</v>
      </c>
      <c r="T505" s="72" t="str">
        <f t="shared" si="234"/>
        <v>未入力</v>
      </c>
    </row>
    <row r="506" spans="2:20" ht="23.55" hidden="1" customHeight="1" outlineLevel="4" x14ac:dyDescent="0.2">
      <c r="B506" s="16">
        <f t="shared" si="235"/>
        <v>496</v>
      </c>
      <c r="C506" s="52"/>
      <c r="D506" s="52"/>
      <c r="E506" s="53"/>
      <c r="F506" s="52"/>
      <c r="G506" s="55"/>
      <c r="H506" s="56" t="s">
        <v>30</v>
      </c>
      <c r="I506" s="26">
        <f t="shared" si="242"/>
        <v>0</v>
      </c>
      <c r="J506" s="56"/>
      <c r="K506" s="26">
        <f t="shared" si="256"/>
        <v>0</v>
      </c>
      <c r="L506" s="56"/>
      <c r="M506" s="26">
        <f t="shared" si="244"/>
        <v>0</v>
      </c>
      <c r="N506" s="28">
        <f t="shared" si="257"/>
        <v>0</v>
      </c>
      <c r="O506" s="28">
        <f t="shared" si="246"/>
        <v>0</v>
      </c>
      <c r="P506" s="64"/>
      <c r="Q506" s="65"/>
      <c r="R506" s="44" t="str">
        <f t="shared" si="247"/>
        <v/>
      </c>
      <c r="S506" s="72" t="str">
        <f t="shared" si="233"/>
        <v>未入力</v>
      </c>
      <c r="T506" s="72" t="str">
        <f t="shared" si="234"/>
        <v>未入力</v>
      </c>
    </row>
    <row r="507" spans="2:20" ht="23.55" hidden="1" customHeight="1" outlineLevel="4" x14ac:dyDescent="0.2">
      <c r="B507" s="16">
        <f t="shared" si="235"/>
        <v>497</v>
      </c>
      <c r="C507" s="52"/>
      <c r="D507" s="52"/>
      <c r="E507" s="53"/>
      <c r="F507" s="52"/>
      <c r="G507" s="55"/>
      <c r="H507" s="56" t="s">
        <v>30</v>
      </c>
      <c r="I507" s="26">
        <f t="shared" si="242"/>
        <v>0</v>
      </c>
      <c r="J507" s="63"/>
      <c r="K507" s="26">
        <f t="shared" si="256"/>
        <v>0</v>
      </c>
      <c r="L507" s="56"/>
      <c r="M507" s="26">
        <f t="shared" si="244"/>
        <v>0</v>
      </c>
      <c r="N507" s="28">
        <f t="shared" si="257"/>
        <v>0</v>
      </c>
      <c r="O507" s="28">
        <f t="shared" si="246"/>
        <v>0</v>
      </c>
      <c r="P507" s="64"/>
      <c r="Q507" s="65"/>
      <c r="R507" s="44" t="str">
        <f t="shared" si="247"/>
        <v/>
      </c>
      <c r="S507" s="72" t="str">
        <f t="shared" si="233"/>
        <v>未入力</v>
      </c>
      <c r="T507" s="72" t="str">
        <f t="shared" si="234"/>
        <v>未入力</v>
      </c>
    </row>
    <row r="508" spans="2:20" ht="23.55" hidden="1" customHeight="1" outlineLevel="4" x14ac:dyDescent="0.2">
      <c r="B508" s="16">
        <f t="shared" si="235"/>
        <v>498</v>
      </c>
      <c r="C508" s="52"/>
      <c r="D508" s="52"/>
      <c r="E508" s="53"/>
      <c r="F508" s="52"/>
      <c r="G508" s="55"/>
      <c r="H508" s="56"/>
      <c r="I508" s="26">
        <f t="shared" si="242"/>
        <v>0</v>
      </c>
      <c r="J508" s="56"/>
      <c r="K508" s="26">
        <f t="shared" si="256"/>
        <v>0</v>
      </c>
      <c r="L508" s="56"/>
      <c r="M508" s="26">
        <f t="shared" si="244"/>
        <v>0</v>
      </c>
      <c r="N508" s="28">
        <f t="shared" si="257"/>
        <v>0</v>
      </c>
      <c r="O508" s="28">
        <f t="shared" si="246"/>
        <v>0</v>
      </c>
      <c r="P508" s="64"/>
      <c r="Q508" s="65"/>
      <c r="R508" s="44" t="str">
        <f t="shared" si="247"/>
        <v/>
      </c>
      <c r="S508" s="72" t="str">
        <f t="shared" si="233"/>
        <v>未入力</v>
      </c>
      <c r="T508" s="72" t="str">
        <f t="shared" si="234"/>
        <v>未入力</v>
      </c>
    </row>
    <row r="509" spans="2:20" ht="23.55" hidden="1" customHeight="1" outlineLevel="4" x14ac:dyDescent="0.2">
      <c r="B509" s="16">
        <f t="shared" si="235"/>
        <v>499</v>
      </c>
      <c r="C509" s="52"/>
      <c r="D509" s="52"/>
      <c r="E509" s="53"/>
      <c r="F509" s="52"/>
      <c r="G509" s="55"/>
      <c r="H509" s="56"/>
      <c r="I509" s="26">
        <f t="shared" si="242"/>
        <v>0</v>
      </c>
      <c r="J509" s="56"/>
      <c r="K509" s="26">
        <f>IF(J509="有",0.6,0)</f>
        <v>0</v>
      </c>
      <c r="L509" s="56"/>
      <c r="M509" s="26">
        <f t="shared" si="244"/>
        <v>0</v>
      </c>
      <c r="N509" s="28">
        <f>I509+K509+M509</f>
        <v>0</v>
      </c>
      <c r="O509" s="28">
        <f t="shared" si="246"/>
        <v>0</v>
      </c>
      <c r="P509" s="64"/>
      <c r="Q509" s="65"/>
      <c r="R509" s="44" t="str">
        <f t="shared" si="247"/>
        <v/>
      </c>
      <c r="S509" s="72" t="str">
        <f t="shared" si="233"/>
        <v>未入力</v>
      </c>
      <c r="T509" s="72" t="str">
        <f t="shared" si="234"/>
        <v>未入力</v>
      </c>
    </row>
    <row r="510" spans="2:20" ht="23.55" hidden="1" customHeight="1" outlineLevel="4" x14ac:dyDescent="0.2">
      <c r="B510" s="16">
        <f t="shared" si="235"/>
        <v>500</v>
      </c>
      <c r="C510" s="52"/>
      <c r="D510" s="52"/>
      <c r="E510" s="53"/>
      <c r="F510" s="52"/>
      <c r="G510" s="55"/>
      <c r="H510" s="56"/>
      <c r="I510" s="26">
        <f t="shared" si="242"/>
        <v>0</v>
      </c>
      <c r="J510" s="56"/>
      <c r="K510" s="26">
        <f t="shared" ref="K510:K513" si="258">IF(J510="有",0.6,0)</f>
        <v>0</v>
      </c>
      <c r="L510" s="56"/>
      <c r="M510" s="26">
        <f t="shared" si="244"/>
        <v>0</v>
      </c>
      <c r="N510" s="28">
        <f t="shared" ref="N510:N513" si="259">I510+K510+M510</f>
        <v>0</v>
      </c>
      <c r="O510" s="28">
        <f t="shared" si="246"/>
        <v>0</v>
      </c>
      <c r="P510" s="64"/>
      <c r="Q510" s="65"/>
      <c r="R510" s="44" t="str">
        <f t="shared" si="247"/>
        <v/>
      </c>
      <c r="S510" s="72" t="str">
        <f t="shared" si="233"/>
        <v>未入力</v>
      </c>
      <c r="T510" s="72" t="str">
        <f t="shared" si="234"/>
        <v>未入力</v>
      </c>
    </row>
    <row r="511" spans="2:20" ht="23.55" hidden="1" customHeight="1" outlineLevel="5" x14ac:dyDescent="0.2">
      <c r="B511" s="16">
        <f t="shared" si="235"/>
        <v>501</v>
      </c>
      <c r="C511" s="52"/>
      <c r="D511" s="52"/>
      <c r="E511" s="53"/>
      <c r="F511" s="52"/>
      <c r="G511" s="55"/>
      <c r="H511" s="56" t="s">
        <v>30</v>
      </c>
      <c r="I511" s="26">
        <f t="shared" si="242"/>
        <v>0</v>
      </c>
      <c r="J511" s="56"/>
      <c r="K511" s="26">
        <f t="shared" si="258"/>
        <v>0</v>
      </c>
      <c r="L511" s="56"/>
      <c r="M511" s="26">
        <f t="shared" si="244"/>
        <v>0</v>
      </c>
      <c r="N511" s="28">
        <f t="shared" si="259"/>
        <v>0</v>
      </c>
      <c r="O511" s="28">
        <f t="shared" si="246"/>
        <v>0</v>
      </c>
      <c r="P511" s="64"/>
      <c r="Q511" s="65"/>
      <c r="R511" s="44" t="str">
        <f t="shared" si="247"/>
        <v/>
      </c>
      <c r="S511" s="72" t="str">
        <f t="shared" si="233"/>
        <v>未入力</v>
      </c>
      <c r="T511" s="72" t="str">
        <f t="shared" si="234"/>
        <v>未入力</v>
      </c>
    </row>
    <row r="512" spans="2:20" ht="23.55" hidden="1" customHeight="1" outlineLevel="5" x14ac:dyDescent="0.2">
      <c r="B512" s="16">
        <f t="shared" si="235"/>
        <v>502</v>
      </c>
      <c r="C512" s="52"/>
      <c r="D512" s="52"/>
      <c r="E512" s="53"/>
      <c r="F512" s="52"/>
      <c r="G512" s="55"/>
      <c r="H512" s="56" t="s">
        <v>30</v>
      </c>
      <c r="I512" s="26">
        <f t="shared" si="242"/>
        <v>0</v>
      </c>
      <c r="J512" s="63"/>
      <c r="K512" s="26">
        <f t="shared" si="258"/>
        <v>0</v>
      </c>
      <c r="L512" s="56"/>
      <c r="M512" s="26">
        <f t="shared" si="244"/>
        <v>0</v>
      </c>
      <c r="N512" s="28">
        <f t="shared" si="259"/>
        <v>0</v>
      </c>
      <c r="O512" s="28">
        <f t="shared" si="246"/>
        <v>0</v>
      </c>
      <c r="P512" s="64"/>
      <c r="Q512" s="65"/>
      <c r="R512" s="44" t="str">
        <f t="shared" si="247"/>
        <v/>
      </c>
      <c r="S512" s="72" t="str">
        <f t="shared" si="233"/>
        <v>未入力</v>
      </c>
      <c r="T512" s="72" t="str">
        <f t="shared" si="234"/>
        <v>未入力</v>
      </c>
    </row>
    <row r="513" spans="2:20" ht="23.55" hidden="1" customHeight="1" outlineLevel="5" x14ac:dyDescent="0.2">
      <c r="B513" s="16">
        <f t="shared" si="235"/>
        <v>503</v>
      </c>
      <c r="C513" s="52"/>
      <c r="D513" s="52"/>
      <c r="E513" s="53"/>
      <c r="F513" s="52"/>
      <c r="G513" s="55"/>
      <c r="H513" s="56"/>
      <c r="I513" s="26">
        <f t="shared" si="242"/>
        <v>0</v>
      </c>
      <c r="J513" s="56"/>
      <c r="K513" s="26">
        <f t="shared" si="258"/>
        <v>0</v>
      </c>
      <c r="L513" s="56"/>
      <c r="M513" s="26">
        <f t="shared" si="244"/>
        <v>0</v>
      </c>
      <c r="N513" s="28">
        <f t="shared" si="259"/>
        <v>0</v>
      </c>
      <c r="O513" s="28">
        <f t="shared" si="246"/>
        <v>0</v>
      </c>
      <c r="P513" s="64"/>
      <c r="Q513" s="65"/>
      <c r="R513" s="44" t="str">
        <f t="shared" si="247"/>
        <v/>
      </c>
      <c r="S513" s="72" t="str">
        <f t="shared" si="233"/>
        <v>未入力</v>
      </c>
      <c r="T513" s="72" t="str">
        <f t="shared" si="234"/>
        <v>未入力</v>
      </c>
    </row>
    <row r="514" spans="2:20" ht="23.55" hidden="1" customHeight="1" outlineLevel="5" x14ac:dyDescent="0.2">
      <c r="B514" s="16">
        <f t="shared" si="235"/>
        <v>504</v>
      </c>
      <c r="C514" s="52"/>
      <c r="D514" s="52"/>
      <c r="E514" s="53"/>
      <c r="F514" s="52"/>
      <c r="G514" s="55"/>
      <c r="H514" s="56"/>
      <c r="I514" s="26">
        <f t="shared" si="242"/>
        <v>0</v>
      </c>
      <c r="J514" s="56"/>
      <c r="K514" s="26">
        <f>IF(J514="有",0.6,0)</f>
        <v>0</v>
      </c>
      <c r="L514" s="56"/>
      <c r="M514" s="26">
        <f t="shared" si="244"/>
        <v>0</v>
      </c>
      <c r="N514" s="28">
        <f>I514+K514+M514</f>
        <v>0</v>
      </c>
      <c r="O514" s="28">
        <f t="shared" si="246"/>
        <v>0</v>
      </c>
      <c r="P514" s="64"/>
      <c r="Q514" s="65"/>
      <c r="R514" s="44" t="str">
        <f t="shared" si="247"/>
        <v/>
      </c>
      <c r="S514" s="72" t="str">
        <f t="shared" si="233"/>
        <v>未入力</v>
      </c>
      <c r="T514" s="72" t="str">
        <f t="shared" si="234"/>
        <v>未入力</v>
      </c>
    </row>
    <row r="515" spans="2:20" ht="23.55" hidden="1" customHeight="1" outlineLevel="5" x14ac:dyDescent="0.2">
      <c r="B515" s="16">
        <f t="shared" si="235"/>
        <v>505</v>
      </c>
      <c r="C515" s="52"/>
      <c r="D515" s="52"/>
      <c r="E515" s="53"/>
      <c r="F515" s="52"/>
      <c r="G515" s="55"/>
      <c r="H515" s="56"/>
      <c r="I515" s="26">
        <f t="shared" si="242"/>
        <v>0</v>
      </c>
      <c r="J515" s="56"/>
      <c r="K515" s="26">
        <f t="shared" ref="K515:K518" si="260">IF(J515="有",0.6,0)</f>
        <v>0</v>
      </c>
      <c r="L515" s="56"/>
      <c r="M515" s="26">
        <f t="shared" si="244"/>
        <v>0</v>
      </c>
      <c r="N515" s="28">
        <f t="shared" ref="N515:N518" si="261">I515+K515+M515</f>
        <v>0</v>
      </c>
      <c r="O515" s="28">
        <f t="shared" si="246"/>
        <v>0</v>
      </c>
      <c r="P515" s="64"/>
      <c r="Q515" s="65"/>
      <c r="R515" s="44" t="str">
        <f t="shared" si="247"/>
        <v/>
      </c>
      <c r="S515" s="72" t="str">
        <f t="shared" si="233"/>
        <v>未入力</v>
      </c>
      <c r="T515" s="72" t="str">
        <f t="shared" si="234"/>
        <v>未入力</v>
      </c>
    </row>
    <row r="516" spans="2:20" ht="23.55" hidden="1" customHeight="1" outlineLevel="5" x14ac:dyDescent="0.2">
      <c r="B516" s="16">
        <f t="shared" si="235"/>
        <v>506</v>
      </c>
      <c r="C516" s="52"/>
      <c r="D516" s="52"/>
      <c r="E516" s="53"/>
      <c r="F516" s="52"/>
      <c r="G516" s="55"/>
      <c r="H516" s="56" t="s">
        <v>30</v>
      </c>
      <c r="I516" s="26">
        <f t="shared" si="242"/>
        <v>0</v>
      </c>
      <c r="J516" s="56"/>
      <c r="K516" s="26">
        <f t="shared" si="260"/>
        <v>0</v>
      </c>
      <c r="L516" s="56"/>
      <c r="M516" s="26">
        <f t="shared" si="244"/>
        <v>0</v>
      </c>
      <c r="N516" s="28">
        <f t="shared" si="261"/>
        <v>0</v>
      </c>
      <c r="O516" s="28">
        <f t="shared" si="246"/>
        <v>0</v>
      </c>
      <c r="P516" s="64"/>
      <c r="Q516" s="65"/>
      <c r="R516" s="44" t="str">
        <f t="shared" si="247"/>
        <v/>
      </c>
      <c r="S516" s="72" t="str">
        <f t="shared" si="233"/>
        <v>未入力</v>
      </c>
      <c r="T516" s="72" t="str">
        <f t="shared" si="234"/>
        <v>未入力</v>
      </c>
    </row>
    <row r="517" spans="2:20" ht="23.55" hidden="1" customHeight="1" outlineLevel="5" x14ac:dyDescent="0.2">
      <c r="B517" s="16">
        <f t="shared" si="235"/>
        <v>507</v>
      </c>
      <c r="C517" s="52"/>
      <c r="D517" s="52"/>
      <c r="E517" s="53"/>
      <c r="F517" s="52"/>
      <c r="G517" s="55"/>
      <c r="H517" s="56" t="s">
        <v>30</v>
      </c>
      <c r="I517" s="26">
        <f t="shared" si="242"/>
        <v>0</v>
      </c>
      <c r="J517" s="63"/>
      <c r="K517" s="26">
        <f t="shared" si="260"/>
        <v>0</v>
      </c>
      <c r="L517" s="56"/>
      <c r="M517" s="26">
        <f t="shared" si="244"/>
        <v>0</v>
      </c>
      <c r="N517" s="28">
        <f t="shared" si="261"/>
        <v>0</v>
      </c>
      <c r="O517" s="28">
        <f t="shared" si="246"/>
        <v>0</v>
      </c>
      <c r="P517" s="64"/>
      <c r="Q517" s="65"/>
      <c r="R517" s="44" t="str">
        <f t="shared" si="247"/>
        <v/>
      </c>
      <c r="S517" s="72" t="str">
        <f t="shared" si="233"/>
        <v>未入力</v>
      </c>
      <c r="T517" s="72" t="str">
        <f t="shared" si="234"/>
        <v>未入力</v>
      </c>
    </row>
    <row r="518" spans="2:20" ht="23.55" hidden="1" customHeight="1" outlineLevel="5" x14ac:dyDescent="0.2">
      <c r="B518" s="16">
        <f t="shared" si="235"/>
        <v>508</v>
      </c>
      <c r="C518" s="52"/>
      <c r="D518" s="52"/>
      <c r="E518" s="53"/>
      <c r="F518" s="52"/>
      <c r="G518" s="55"/>
      <c r="H518" s="56"/>
      <c r="I518" s="26">
        <f t="shared" si="242"/>
        <v>0</v>
      </c>
      <c r="J518" s="56"/>
      <c r="K518" s="26">
        <f t="shared" si="260"/>
        <v>0</v>
      </c>
      <c r="L518" s="56"/>
      <c r="M518" s="26">
        <f t="shared" si="244"/>
        <v>0</v>
      </c>
      <c r="N518" s="28">
        <f t="shared" si="261"/>
        <v>0</v>
      </c>
      <c r="O518" s="28">
        <f t="shared" si="246"/>
        <v>0</v>
      </c>
      <c r="P518" s="64"/>
      <c r="Q518" s="65"/>
      <c r="R518" s="44" t="str">
        <f t="shared" si="247"/>
        <v/>
      </c>
      <c r="S518" s="72" t="str">
        <f t="shared" si="233"/>
        <v>未入力</v>
      </c>
      <c r="T518" s="72" t="str">
        <f t="shared" si="234"/>
        <v>未入力</v>
      </c>
    </row>
    <row r="519" spans="2:20" ht="23.55" hidden="1" customHeight="1" outlineLevel="5" x14ac:dyDescent="0.2">
      <c r="B519" s="16">
        <f t="shared" si="235"/>
        <v>509</v>
      </c>
      <c r="C519" s="52"/>
      <c r="D519" s="52"/>
      <c r="E519" s="53"/>
      <c r="F519" s="52"/>
      <c r="G519" s="55"/>
      <c r="H519" s="56"/>
      <c r="I519" s="26">
        <f t="shared" si="242"/>
        <v>0</v>
      </c>
      <c r="J519" s="56"/>
      <c r="K519" s="26">
        <f>IF(J519="有",0.6,0)</f>
        <v>0</v>
      </c>
      <c r="L519" s="56"/>
      <c r="M519" s="26">
        <f t="shared" si="244"/>
        <v>0</v>
      </c>
      <c r="N519" s="28">
        <f>I519+K519+M519</f>
        <v>0</v>
      </c>
      <c r="O519" s="28">
        <f t="shared" si="246"/>
        <v>0</v>
      </c>
      <c r="P519" s="64"/>
      <c r="Q519" s="65"/>
      <c r="R519" s="44" t="str">
        <f t="shared" si="247"/>
        <v/>
      </c>
      <c r="S519" s="72" t="str">
        <f t="shared" si="233"/>
        <v>未入力</v>
      </c>
      <c r="T519" s="72" t="str">
        <f t="shared" si="234"/>
        <v>未入力</v>
      </c>
    </row>
    <row r="520" spans="2:20" ht="23.55" hidden="1" customHeight="1" outlineLevel="5" x14ac:dyDescent="0.2">
      <c r="B520" s="16">
        <f t="shared" si="235"/>
        <v>510</v>
      </c>
      <c r="C520" s="52"/>
      <c r="D520" s="52"/>
      <c r="E520" s="53"/>
      <c r="F520" s="52"/>
      <c r="G520" s="55"/>
      <c r="H520" s="56"/>
      <c r="I520" s="26">
        <f t="shared" si="242"/>
        <v>0</v>
      </c>
      <c r="J520" s="56"/>
      <c r="K520" s="26">
        <f t="shared" ref="K520:K523" si="262">IF(J520="有",0.6,0)</f>
        <v>0</v>
      </c>
      <c r="L520" s="56"/>
      <c r="M520" s="26">
        <f t="shared" si="244"/>
        <v>0</v>
      </c>
      <c r="N520" s="28">
        <f t="shared" ref="N520:N523" si="263">I520+K520+M520</f>
        <v>0</v>
      </c>
      <c r="O520" s="28">
        <f t="shared" si="246"/>
        <v>0</v>
      </c>
      <c r="P520" s="64"/>
      <c r="Q520" s="65"/>
      <c r="R520" s="44" t="str">
        <f t="shared" si="247"/>
        <v/>
      </c>
      <c r="S520" s="72" t="str">
        <f t="shared" si="233"/>
        <v>未入力</v>
      </c>
      <c r="T520" s="72" t="str">
        <f t="shared" si="234"/>
        <v>未入力</v>
      </c>
    </row>
    <row r="521" spans="2:20" ht="23.55" hidden="1" customHeight="1" outlineLevel="5" x14ac:dyDescent="0.2">
      <c r="B521" s="16">
        <f t="shared" si="235"/>
        <v>511</v>
      </c>
      <c r="C521" s="52"/>
      <c r="D521" s="52"/>
      <c r="E521" s="53"/>
      <c r="F521" s="52"/>
      <c r="G521" s="55"/>
      <c r="H521" s="56" t="s">
        <v>30</v>
      </c>
      <c r="I521" s="26">
        <f t="shared" si="242"/>
        <v>0</v>
      </c>
      <c r="J521" s="56"/>
      <c r="K521" s="26">
        <f t="shared" si="262"/>
        <v>0</v>
      </c>
      <c r="L521" s="56"/>
      <c r="M521" s="26">
        <f t="shared" si="244"/>
        <v>0</v>
      </c>
      <c r="N521" s="28">
        <f t="shared" si="263"/>
        <v>0</v>
      </c>
      <c r="O521" s="28">
        <f t="shared" si="246"/>
        <v>0</v>
      </c>
      <c r="P521" s="64"/>
      <c r="Q521" s="65"/>
      <c r="R521" s="44" t="str">
        <f t="shared" si="247"/>
        <v/>
      </c>
      <c r="S521" s="72" t="str">
        <f t="shared" si="233"/>
        <v>未入力</v>
      </c>
      <c r="T521" s="72" t="str">
        <f t="shared" si="234"/>
        <v>未入力</v>
      </c>
    </row>
    <row r="522" spans="2:20" ht="23.55" hidden="1" customHeight="1" outlineLevel="5" x14ac:dyDescent="0.2">
      <c r="B522" s="16">
        <f t="shared" si="235"/>
        <v>512</v>
      </c>
      <c r="C522" s="52"/>
      <c r="D522" s="52"/>
      <c r="E522" s="53"/>
      <c r="F522" s="52"/>
      <c r="G522" s="55"/>
      <c r="H522" s="56" t="s">
        <v>30</v>
      </c>
      <c r="I522" s="26">
        <f t="shared" si="242"/>
        <v>0</v>
      </c>
      <c r="J522" s="63"/>
      <c r="K522" s="26">
        <f t="shared" si="262"/>
        <v>0</v>
      </c>
      <c r="L522" s="56"/>
      <c r="M522" s="26">
        <f t="shared" si="244"/>
        <v>0</v>
      </c>
      <c r="N522" s="28">
        <f t="shared" si="263"/>
        <v>0</v>
      </c>
      <c r="O522" s="28">
        <f t="shared" si="246"/>
        <v>0</v>
      </c>
      <c r="P522" s="64"/>
      <c r="Q522" s="65"/>
      <c r="R522" s="44" t="str">
        <f t="shared" si="247"/>
        <v/>
      </c>
      <c r="S522" s="72" t="str">
        <f t="shared" si="233"/>
        <v>未入力</v>
      </c>
      <c r="T522" s="72" t="str">
        <f t="shared" si="234"/>
        <v>未入力</v>
      </c>
    </row>
    <row r="523" spans="2:20" ht="23.55" hidden="1" customHeight="1" outlineLevel="5" x14ac:dyDescent="0.2">
      <c r="B523" s="16">
        <f t="shared" si="235"/>
        <v>513</v>
      </c>
      <c r="C523" s="52"/>
      <c r="D523" s="52"/>
      <c r="E523" s="53"/>
      <c r="F523" s="52"/>
      <c r="G523" s="55"/>
      <c r="H523" s="56"/>
      <c r="I523" s="26">
        <f t="shared" si="242"/>
        <v>0</v>
      </c>
      <c r="J523" s="56"/>
      <c r="K523" s="26">
        <f t="shared" si="262"/>
        <v>0</v>
      </c>
      <c r="L523" s="56"/>
      <c r="M523" s="26">
        <f t="shared" si="244"/>
        <v>0</v>
      </c>
      <c r="N523" s="28">
        <f t="shared" si="263"/>
        <v>0</v>
      </c>
      <c r="O523" s="28">
        <f t="shared" si="246"/>
        <v>0</v>
      </c>
      <c r="P523" s="64"/>
      <c r="Q523" s="65"/>
      <c r="R523" s="44" t="str">
        <f t="shared" si="247"/>
        <v/>
      </c>
      <c r="S523" s="72" t="str">
        <f t="shared" si="233"/>
        <v>未入力</v>
      </c>
      <c r="T523" s="72" t="str">
        <f t="shared" si="234"/>
        <v>未入力</v>
      </c>
    </row>
    <row r="524" spans="2:20" ht="23.55" hidden="1" customHeight="1" outlineLevel="5" x14ac:dyDescent="0.2">
      <c r="B524" s="16">
        <f t="shared" si="235"/>
        <v>514</v>
      </c>
      <c r="C524" s="52"/>
      <c r="D524" s="52"/>
      <c r="E524" s="53"/>
      <c r="F524" s="52"/>
      <c r="G524" s="55"/>
      <c r="H524" s="56"/>
      <c r="I524" s="26">
        <f t="shared" si="242"/>
        <v>0</v>
      </c>
      <c r="J524" s="56"/>
      <c r="K524" s="26">
        <f>IF(J524="有",0.6,0)</f>
        <v>0</v>
      </c>
      <c r="L524" s="56"/>
      <c r="M524" s="26">
        <f t="shared" si="244"/>
        <v>0</v>
      </c>
      <c r="N524" s="28">
        <f>I524+K524+M524</f>
        <v>0</v>
      </c>
      <c r="O524" s="28">
        <f t="shared" si="246"/>
        <v>0</v>
      </c>
      <c r="P524" s="64"/>
      <c r="Q524" s="65"/>
      <c r="R524" s="44" t="str">
        <f t="shared" si="247"/>
        <v/>
      </c>
      <c r="S524" s="72" t="str">
        <f t="shared" ref="S524:S587" si="264">IF(R524="","未入力",IF(COUNTIF(R:R,R524)&gt;1,"重複あり","重複なし"))</f>
        <v>未入力</v>
      </c>
      <c r="T524" s="72" t="str">
        <f t="shared" ref="T524:T587" si="265">IF(P524="","未入力",IF(AND($R$5&lt;=P524,P524&lt;=$R$6),"期間内","期間外"))</f>
        <v>未入力</v>
      </c>
    </row>
    <row r="525" spans="2:20" ht="23.55" hidden="1" customHeight="1" outlineLevel="5" x14ac:dyDescent="0.2">
      <c r="B525" s="16">
        <f t="shared" si="235"/>
        <v>515</v>
      </c>
      <c r="C525" s="52"/>
      <c r="D525" s="52"/>
      <c r="E525" s="53"/>
      <c r="F525" s="52"/>
      <c r="G525" s="55"/>
      <c r="H525" s="56"/>
      <c r="I525" s="26">
        <f t="shared" si="242"/>
        <v>0</v>
      </c>
      <c r="J525" s="56"/>
      <c r="K525" s="26">
        <f t="shared" ref="K525:K531" si="266">IF(J525="有",0.6,0)</f>
        <v>0</v>
      </c>
      <c r="L525" s="56"/>
      <c r="M525" s="26">
        <f t="shared" si="244"/>
        <v>0</v>
      </c>
      <c r="N525" s="28">
        <f t="shared" ref="N525:N531" si="267">I525+K525+M525</f>
        <v>0</v>
      </c>
      <c r="O525" s="28">
        <f t="shared" si="246"/>
        <v>0</v>
      </c>
      <c r="P525" s="64"/>
      <c r="Q525" s="65"/>
      <c r="R525" s="44" t="str">
        <f t="shared" si="247"/>
        <v/>
      </c>
      <c r="S525" s="72" t="str">
        <f t="shared" si="264"/>
        <v>未入力</v>
      </c>
      <c r="T525" s="72" t="str">
        <f t="shared" si="265"/>
        <v>未入力</v>
      </c>
    </row>
    <row r="526" spans="2:20" ht="23.55" hidden="1" customHeight="1" outlineLevel="5" x14ac:dyDescent="0.2">
      <c r="B526" s="16">
        <f t="shared" ref="B526:B589" si="268">+B525+1</f>
        <v>516</v>
      </c>
      <c r="C526" s="52"/>
      <c r="D526" s="52"/>
      <c r="E526" s="53"/>
      <c r="F526" s="52"/>
      <c r="G526" s="55"/>
      <c r="H526" s="56" t="s">
        <v>30</v>
      </c>
      <c r="I526" s="26">
        <f t="shared" si="242"/>
        <v>0</v>
      </c>
      <c r="J526" s="56"/>
      <c r="K526" s="26">
        <f t="shared" si="266"/>
        <v>0</v>
      </c>
      <c r="L526" s="56"/>
      <c r="M526" s="26">
        <f t="shared" si="244"/>
        <v>0</v>
      </c>
      <c r="N526" s="28">
        <f t="shared" si="267"/>
        <v>0</v>
      </c>
      <c r="O526" s="28">
        <f t="shared" si="246"/>
        <v>0</v>
      </c>
      <c r="P526" s="64"/>
      <c r="Q526" s="65"/>
      <c r="R526" s="44" t="str">
        <f t="shared" si="247"/>
        <v/>
      </c>
      <c r="S526" s="72" t="str">
        <f t="shared" si="264"/>
        <v>未入力</v>
      </c>
      <c r="T526" s="72" t="str">
        <f t="shared" si="265"/>
        <v>未入力</v>
      </c>
    </row>
    <row r="527" spans="2:20" ht="23.55" hidden="1" customHeight="1" outlineLevel="5" x14ac:dyDescent="0.2">
      <c r="B527" s="16">
        <f t="shared" si="268"/>
        <v>517</v>
      </c>
      <c r="C527" s="52"/>
      <c r="D527" s="52"/>
      <c r="E527" s="53"/>
      <c r="F527" s="52"/>
      <c r="G527" s="55"/>
      <c r="H527" s="56" t="s">
        <v>30</v>
      </c>
      <c r="I527" s="26">
        <f t="shared" si="242"/>
        <v>0</v>
      </c>
      <c r="J527" s="63"/>
      <c r="K527" s="26">
        <f t="shared" si="266"/>
        <v>0</v>
      </c>
      <c r="L527" s="56"/>
      <c r="M527" s="26">
        <f t="shared" si="244"/>
        <v>0</v>
      </c>
      <c r="N527" s="28">
        <f t="shared" si="267"/>
        <v>0</v>
      </c>
      <c r="O527" s="28">
        <f t="shared" si="246"/>
        <v>0</v>
      </c>
      <c r="P527" s="64"/>
      <c r="Q527" s="65"/>
      <c r="R527" s="44" t="str">
        <f t="shared" si="247"/>
        <v/>
      </c>
      <c r="S527" s="72" t="str">
        <f t="shared" si="264"/>
        <v>未入力</v>
      </c>
      <c r="T527" s="72" t="str">
        <f t="shared" si="265"/>
        <v>未入力</v>
      </c>
    </row>
    <row r="528" spans="2:20" ht="23.55" hidden="1" customHeight="1" outlineLevel="5" x14ac:dyDescent="0.2">
      <c r="B528" s="16">
        <f t="shared" si="268"/>
        <v>518</v>
      </c>
      <c r="C528" s="52"/>
      <c r="D528" s="52"/>
      <c r="E528" s="53"/>
      <c r="F528" s="52"/>
      <c r="G528" s="55"/>
      <c r="H528" s="56"/>
      <c r="I528" s="26">
        <f t="shared" si="242"/>
        <v>0</v>
      </c>
      <c r="J528" s="56"/>
      <c r="K528" s="26">
        <f t="shared" si="266"/>
        <v>0</v>
      </c>
      <c r="L528" s="56"/>
      <c r="M528" s="26">
        <f t="shared" si="244"/>
        <v>0</v>
      </c>
      <c r="N528" s="28">
        <f t="shared" si="267"/>
        <v>0</v>
      </c>
      <c r="O528" s="28">
        <f t="shared" si="246"/>
        <v>0</v>
      </c>
      <c r="P528" s="64"/>
      <c r="Q528" s="65"/>
      <c r="R528" s="44" t="str">
        <f t="shared" si="247"/>
        <v/>
      </c>
      <c r="S528" s="72" t="str">
        <f t="shared" si="264"/>
        <v>未入力</v>
      </c>
      <c r="T528" s="72" t="str">
        <f t="shared" si="265"/>
        <v>未入力</v>
      </c>
    </row>
    <row r="529" spans="2:20" ht="23.55" hidden="1" customHeight="1" outlineLevel="5" x14ac:dyDescent="0.2">
      <c r="B529" s="16">
        <f t="shared" si="268"/>
        <v>519</v>
      </c>
      <c r="C529" s="52"/>
      <c r="D529" s="52"/>
      <c r="E529" s="53"/>
      <c r="F529" s="52"/>
      <c r="G529" s="55"/>
      <c r="H529" s="56" t="s">
        <v>30</v>
      </c>
      <c r="I529" s="26">
        <f t="shared" si="242"/>
        <v>0</v>
      </c>
      <c r="J529" s="56"/>
      <c r="K529" s="26">
        <f t="shared" si="266"/>
        <v>0</v>
      </c>
      <c r="L529" s="56"/>
      <c r="M529" s="26">
        <f t="shared" si="244"/>
        <v>0</v>
      </c>
      <c r="N529" s="28">
        <f t="shared" si="267"/>
        <v>0</v>
      </c>
      <c r="O529" s="28">
        <f t="shared" si="246"/>
        <v>0</v>
      </c>
      <c r="P529" s="64"/>
      <c r="Q529" s="65"/>
      <c r="R529" s="44" t="str">
        <f t="shared" si="247"/>
        <v/>
      </c>
      <c r="S529" s="72" t="str">
        <f t="shared" si="264"/>
        <v>未入力</v>
      </c>
      <c r="T529" s="72" t="str">
        <f t="shared" si="265"/>
        <v>未入力</v>
      </c>
    </row>
    <row r="530" spans="2:20" ht="23.55" hidden="1" customHeight="1" outlineLevel="5" x14ac:dyDescent="0.2">
      <c r="B530" s="16">
        <f t="shared" si="268"/>
        <v>520</v>
      </c>
      <c r="C530" s="52"/>
      <c r="D530" s="52"/>
      <c r="E530" s="53"/>
      <c r="F530" s="52"/>
      <c r="G530" s="55"/>
      <c r="H530" s="56" t="s">
        <v>30</v>
      </c>
      <c r="I530" s="26">
        <f t="shared" si="242"/>
        <v>0</v>
      </c>
      <c r="J530" s="63"/>
      <c r="K530" s="26">
        <f t="shared" si="266"/>
        <v>0</v>
      </c>
      <c r="L530" s="56"/>
      <c r="M530" s="26">
        <f t="shared" si="244"/>
        <v>0</v>
      </c>
      <c r="N530" s="28">
        <f t="shared" si="267"/>
        <v>0</v>
      </c>
      <c r="O530" s="28">
        <f t="shared" si="246"/>
        <v>0</v>
      </c>
      <c r="P530" s="64"/>
      <c r="Q530" s="65"/>
      <c r="R530" s="44" t="str">
        <f t="shared" si="247"/>
        <v/>
      </c>
      <c r="S530" s="72" t="str">
        <f t="shared" si="264"/>
        <v>未入力</v>
      </c>
      <c r="T530" s="72" t="str">
        <f t="shared" si="265"/>
        <v>未入力</v>
      </c>
    </row>
    <row r="531" spans="2:20" ht="23.55" hidden="1" customHeight="1" outlineLevel="5" x14ac:dyDescent="0.2">
      <c r="B531" s="16">
        <f t="shared" si="268"/>
        <v>521</v>
      </c>
      <c r="C531" s="52"/>
      <c r="D531" s="52"/>
      <c r="E531" s="53"/>
      <c r="F531" s="52"/>
      <c r="G531" s="55"/>
      <c r="H531" s="56"/>
      <c r="I531" s="26">
        <f t="shared" si="242"/>
        <v>0</v>
      </c>
      <c r="J531" s="56"/>
      <c r="K531" s="26">
        <f t="shared" si="266"/>
        <v>0</v>
      </c>
      <c r="L531" s="56"/>
      <c r="M531" s="26">
        <f t="shared" si="244"/>
        <v>0</v>
      </c>
      <c r="N531" s="28">
        <f t="shared" si="267"/>
        <v>0</v>
      </c>
      <c r="O531" s="28">
        <f t="shared" si="246"/>
        <v>0</v>
      </c>
      <c r="P531" s="64"/>
      <c r="Q531" s="65"/>
      <c r="R531" s="44" t="str">
        <f t="shared" si="247"/>
        <v/>
      </c>
      <c r="S531" s="72" t="str">
        <f t="shared" si="264"/>
        <v>未入力</v>
      </c>
      <c r="T531" s="72" t="str">
        <f t="shared" si="265"/>
        <v>未入力</v>
      </c>
    </row>
    <row r="532" spans="2:20" ht="23.55" hidden="1" customHeight="1" outlineLevel="5" x14ac:dyDescent="0.2">
      <c r="B532" s="16">
        <f t="shared" si="268"/>
        <v>522</v>
      </c>
      <c r="C532" s="52"/>
      <c r="D532" s="52"/>
      <c r="E532" s="53"/>
      <c r="F532" s="52"/>
      <c r="G532" s="55"/>
      <c r="H532" s="56"/>
      <c r="I532" s="26">
        <f t="shared" si="242"/>
        <v>0</v>
      </c>
      <c r="J532" s="56"/>
      <c r="K532" s="26">
        <f>IF(J532="有",0.6,0)</f>
        <v>0</v>
      </c>
      <c r="L532" s="56"/>
      <c r="M532" s="26">
        <f t="shared" si="244"/>
        <v>0</v>
      </c>
      <c r="N532" s="28">
        <f>I532+K532+M532</f>
        <v>0</v>
      </c>
      <c r="O532" s="28">
        <f t="shared" si="246"/>
        <v>0</v>
      </c>
      <c r="P532" s="64"/>
      <c r="Q532" s="65"/>
      <c r="R532" s="44" t="str">
        <f t="shared" si="247"/>
        <v/>
      </c>
      <c r="S532" s="72" t="str">
        <f t="shared" si="264"/>
        <v>未入力</v>
      </c>
      <c r="T532" s="72" t="str">
        <f t="shared" si="265"/>
        <v>未入力</v>
      </c>
    </row>
    <row r="533" spans="2:20" ht="23.55" hidden="1" customHeight="1" outlineLevel="5" x14ac:dyDescent="0.2">
      <c r="B533" s="16">
        <f t="shared" si="268"/>
        <v>523</v>
      </c>
      <c r="C533" s="52"/>
      <c r="D533" s="52"/>
      <c r="E533" s="53"/>
      <c r="F533" s="52"/>
      <c r="G533" s="55"/>
      <c r="H533" s="56"/>
      <c r="I533" s="26">
        <f t="shared" si="242"/>
        <v>0</v>
      </c>
      <c r="J533" s="56"/>
      <c r="K533" s="26">
        <f t="shared" ref="K533:K536" si="269">IF(J533="有",0.6,0)</f>
        <v>0</v>
      </c>
      <c r="L533" s="56"/>
      <c r="M533" s="26">
        <f t="shared" si="244"/>
        <v>0</v>
      </c>
      <c r="N533" s="28">
        <f t="shared" ref="N533:N536" si="270">I533+K533+M533</f>
        <v>0</v>
      </c>
      <c r="O533" s="28">
        <f t="shared" si="246"/>
        <v>0</v>
      </c>
      <c r="P533" s="64"/>
      <c r="Q533" s="65"/>
      <c r="R533" s="44" t="str">
        <f t="shared" si="247"/>
        <v/>
      </c>
      <c r="S533" s="72" t="str">
        <f t="shared" si="264"/>
        <v>未入力</v>
      </c>
      <c r="T533" s="72" t="str">
        <f t="shared" si="265"/>
        <v>未入力</v>
      </c>
    </row>
    <row r="534" spans="2:20" ht="23.55" hidden="1" customHeight="1" outlineLevel="5" x14ac:dyDescent="0.2">
      <c r="B534" s="16">
        <f t="shared" si="268"/>
        <v>524</v>
      </c>
      <c r="C534" s="52"/>
      <c r="D534" s="52"/>
      <c r="E534" s="53"/>
      <c r="F534" s="52"/>
      <c r="G534" s="55"/>
      <c r="H534" s="56" t="s">
        <v>30</v>
      </c>
      <c r="I534" s="26">
        <f t="shared" si="242"/>
        <v>0</v>
      </c>
      <c r="J534" s="56"/>
      <c r="K534" s="26">
        <f t="shared" si="269"/>
        <v>0</v>
      </c>
      <c r="L534" s="56"/>
      <c r="M534" s="26">
        <f t="shared" si="244"/>
        <v>0</v>
      </c>
      <c r="N534" s="28">
        <f t="shared" si="270"/>
        <v>0</v>
      </c>
      <c r="O534" s="28">
        <f t="shared" si="246"/>
        <v>0</v>
      </c>
      <c r="P534" s="64"/>
      <c r="Q534" s="65"/>
      <c r="R534" s="44" t="str">
        <f t="shared" si="247"/>
        <v/>
      </c>
      <c r="S534" s="72" t="str">
        <f t="shared" si="264"/>
        <v>未入力</v>
      </c>
      <c r="T534" s="72" t="str">
        <f t="shared" si="265"/>
        <v>未入力</v>
      </c>
    </row>
    <row r="535" spans="2:20" ht="23.55" hidden="1" customHeight="1" outlineLevel="5" x14ac:dyDescent="0.2">
      <c r="B535" s="16">
        <f t="shared" si="268"/>
        <v>525</v>
      </c>
      <c r="C535" s="52"/>
      <c r="D535" s="52"/>
      <c r="E535" s="53"/>
      <c r="F535" s="52"/>
      <c r="G535" s="55"/>
      <c r="H535" s="56" t="s">
        <v>30</v>
      </c>
      <c r="I535" s="26">
        <f t="shared" si="242"/>
        <v>0</v>
      </c>
      <c r="J535" s="63"/>
      <c r="K535" s="26">
        <f t="shared" si="269"/>
        <v>0</v>
      </c>
      <c r="L535" s="56"/>
      <c r="M535" s="26">
        <f t="shared" si="244"/>
        <v>0</v>
      </c>
      <c r="N535" s="28">
        <f t="shared" si="270"/>
        <v>0</v>
      </c>
      <c r="O535" s="28">
        <f t="shared" si="246"/>
        <v>0</v>
      </c>
      <c r="P535" s="64"/>
      <c r="Q535" s="65"/>
      <c r="R535" s="44" t="str">
        <f t="shared" si="247"/>
        <v/>
      </c>
      <c r="S535" s="72" t="str">
        <f t="shared" si="264"/>
        <v>未入力</v>
      </c>
      <c r="T535" s="72" t="str">
        <f t="shared" si="265"/>
        <v>未入力</v>
      </c>
    </row>
    <row r="536" spans="2:20" ht="23.55" hidden="1" customHeight="1" outlineLevel="5" x14ac:dyDescent="0.2">
      <c r="B536" s="16">
        <f t="shared" si="268"/>
        <v>526</v>
      </c>
      <c r="C536" s="52"/>
      <c r="D536" s="52"/>
      <c r="E536" s="53"/>
      <c r="F536" s="52"/>
      <c r="G536" s="55"/>
      <c r="H536" s="56"/>
      <c r="I536" s="26">
        <f t="shared" si="242"/>
        <v>0</v>
      </c>
      <c r="J536" s="56"/>
      <c r="K536" s="26">
        <f t="shared" si="269"/>
        <v>0</v>
      </c>
      <c r="L536" s="56"/>
      <c r="M536" s="26">
        <f t="shared" si="244"/>
        <v>0</v>
      </c>
      <c r="N536" s="28">
        <f t="shared" si="270"/>
        <v>0</v>
      </c>
      <c r="O536" s="28">
        <f t="shared" si="246"/>
        <v>0</v>
      </c>
      <c r="P536" s="64"/>
      <c r="Q536" s="65"/>
      <c r="R536" s="44" t="str">
        <f t="shared" si="247"/>
        <v/>
      </c>
      <c r="S536" s="72" t="str">
        <f t="shared" si="264"/>
        <v>未入力</v>
      </c>
      <c r="T536" s="72" t="str">
        <f t="shared" si="265"/>
        <v>未入力</v>
      </c>
    </row>
    <row r="537" spans="2:20" ht="23.55" hidden="1" customHeight="1" outlineLevel="5" x14ac:dyDescent="0.2">
      <c r="B537" s="16">
        <f t="shared" si="268"/>
        <v>527</v>
      </c>
      <c r="C537" s="52"/>
      <c r="D537" s="52"/>
      <c r="E537" s="53"/>
      <c r="F537" s="52"/>
      <c r="G537" s="55"/>
      <c r="H537" s="56"/>
      <c r="I537" s="26">
        <f t="shared" si="242"/>
        <v>0</v>
      </c>
      <c r="J537" s="56"/>
      <c r="K537" s="26">
        <f>IF(J537="有",0.6,0)</f>
        <v>0</v>
      </c>
      <c r="L537" s="56"/>
      <c r="M537" s="26">
        <f t="shared" si="244"/>
        <v>0</v>
      </c>
      <c r="N537" s="28">
        <f>I537+K537+M537</f>
        <v>0</v>
      </c>
      <c r="O537" s="28">
        <f t="shared" si="246"/>
        <v>0</v>
      </c>
      <c r="P537" s="64"/>
      <c r="Q537" s="65"/>
      <c r="R537" s="44" t="str">
        <f t="shared" si="247"/>
        <v/>
      </c>
      <c r="S537" s="72" t="str">
        <f t="shared" si="264"/>
        <v>未入力</v>
      </c>
      <c r="T537" s="72" t="str">
        <f t="shared" si="265"/>
        <v>未入力</v>
      </c>
    </row>
    <row r="538" spans="2:20" ht="23.55" hidden="1" customHeight="1" outlineLevel="5" x14ac:dyDescent="0.2">
      <c r="B538" s="16">
        <f t="shared" si="268"/>
        <v>528</v>
      </c>
      <c r="C538" s="52"/>
      <c r="D538" s="52"/>
      <c r="E538" s="53"/>
      <c r="F538" s="52"/>
      <c r="G538" s="55"/>
      <c r="H538" s="56"/>
      <c r="I538" s="26">
        <f t="shared" si="242"/>
        <v>0</v>
      </c>
      <c r="J538" s="56"/>
      <c r="K538" s="26">
        <f t="shared" ref="K538:K541" si="271">IF(J538="有",0.6,0)</f>
        <v>0</v>
      </c>
      <c r="L538" s="56"/>
      <c r="M538" s="26">
        <f t="shared" si="244"/>
        <v>0</v>
      </c>
      <c r="N538" s="28">
        <f t="shared" ref="N538:N541" si="272">I538+K538+M538</f>
        <v>0</v>
      </c>
      <c r="O538" s="28">
        <f t="shared" si="246"/>
        <v>0</v>
      </c>
      <c r="P538" s="64"/>
      <c r="Q538" s="65"/>
      <c r="R538" s="44" t="str">
        <f t="shared" si="247"/>
        <v/>
      </c>
      <c r="S538" s="72" t="str">
        <f t="shared" si="264"/>
        <v>未入力</v>
      </c>
      <c r="T538" s="72" t="str">
        <f t="shared" si="265"/>
        <v>未入力</v>
      </c>
    </row>
    <row r="539" spans="2:20" ht="23.55" hidden="1" customHeight="1" outlineLevel="5" x14ac:dyDescent="0.2">
      <c r="B539" s="16">
        <f t="shared" si="268"/>
        <v>529</v>
      </c>
      <c r="C539" s="52"/>
      <c r="D539" s="52"/>
      <c r="E539" s="53"/>
      <c r="F539" s="52"/>
      <c r="G539" s="55"/>
      <c r="H539" s="56" t="s">
        <v>30</v>
      </c>
      <c r="I539" s="26">
        <f t="shared" si="242"/>
        <v>0</v>
      </c>
      <c r="J539" s="56"/>
      <c r="K539" s="26">
        <f t="shared" si="271"/>
        <v>0</v>
      </c>
      <c r="L539" s="56"/>
      <c r="M539" s="26">
        <f t="shared" si="244"/>
        <v>0</v>
      </c>
      <c r="N539" s="28">
        <f t="shared" si="272"/>
        <v>0</v>
      </c>
      <c r="O539" s="28">
        <f t="shared" si="246"/>
        <v>0</v>
      </c>
      <c r="P539" s="64"/>
      <c r="Q539" s="65"/>
      <c r="R539" s="44" t="str">
        <f t="shared" si="247"/>
        <v/>
      </c>
      <c r="S539" s="72" t="str">
        <f t="shared" si="264"/>
        <v>未入力</v>
      </c>
      <c r="T539" s="72" t="str">
        <f t="shared" si="265"/>
        <v>未入力</v>
      </c>
    </row>
    <row r="540" spans="2:20" ht="23.55" hidden="1" customHeight="1" outlineLevel="5" x14ac:dyDescent="0.2">
      <c r="B540" s="16">
        <f t="shared" si="268"/>
        <v>530</v>
      </c>
      <c r="C540" s="52"/>
      <c r="D540" s="52"/>
      <c r="E540" s="53"/>
      <c r="F540" s="52"/>
      <c r="G540" s="55"/>
      <c r="H540" s="56" t="s">
        <v>30</v>
      </c>
      <c r="I540" s="26">
        <f t="shared" si="242"/>
        <v>0</v>
      </c>
      <c r="J540" s="63"/>
      <c r="K540" s="26">
        <f t="shared" si="271"/>
        <v>0</v>
      </c>
      <c r="L540" s="56"/>
      <c r="M540" s="26">
        <f t="shared" si="244"/>
        <v>0</v>
      </c>
      <c r="N540" s="28">
        <f t="shared" si="272"/>
        <v>0</v>
      </c>
      <c r="O540" s="28">
        <f t="shared" si="246"/>
        <v>0</v>
      </c>
      <c r="P540" s="64"/>
      <c r="Q540" s="65"/>
      <c r="R540" s="44" t="str">
        <f t="shared" si="247"/>
        <v/>
      </c>
      <c r="S540" s="72" t="str">
        <f t="shared" si="264"/>
        <v>未入力</v>
      </c>
      <c r="T540" s="72" t="str">
        <f t="shared" si="265"/>
        <v>未入力</v>
      </c>
    </row>
    <row r="541" spans="2:20" ht="23.55" hidden="1" customHeight="1" outlineLevel="5" x14ac:dyDescent="0.2">
      <c r="B541" s="16">
        <f t="shared" si="268"/>
        <v>531</v>
      </c>
      <c r="C541" s="52"/>
      <c r="D541" s="52"/>
      <c r="E541" s="53"/>
      <c r="F541" s="52"/>
      <c r="G541" s="55"/>
      <c r="H541" s="56"/>
      <c r="I541" s="26">
        <f t="shared" si="242"/>
        <v>0</v>
      </c>
      <c r="J541" s="56"/>
      <c r="K541" s="26">
        <f t="shared" si="271"/>
        <v>0</v>
      </c>
      <c r="L541" s="56"/>
      <c r="M541" s="26">
        <f t="shared" si="244"/>
        <v>0</v>
      </c>
      <c r="N541" s="28">
        <f t="shared" si="272"/>
        <v>0</v>
      </c>
      <c r="O541" s="28">
        <f t="shared" si="246"/>
        <v>0</v>
      </c>
      <c r="P541" s="64"/>
      <c r="Q541" s="65"/>
      <c r="R541" s="44" t="str">
        <f t="shared" si="247"/>
        <v/>
      </c>
      <c r="S541" s="72" t="str">
        <f t="shared" si="264"/>
        <v>未入力</v>
      </c>
      <c r="T541" s="72" t="str">
        <f t="shared" si="265"/>
        <v>未入力</v>
      </c>
    </row>
    <row r="542" spans="2:20" ht="23.55" hidden="1" customHeight="1" outlineLevel="5" x14ac:dyDescent="0.2">
      <c r="B542" s="16">
        <f t="shared" si="268"/>
        <v>532</v>
      </c>
      <c r="C542" s="52"/>
      <c r="D542" s="52"/>
      <c r="E542" s="53"/>
      <c r="F542" s="52"/>
      <c r="G542" s="55"/>
      <c r="H542" s="56"/>
      <c r="I542" s="26">
        <f t="shared" si="242"/>
        <v>0</v>
      </c>
      <c r="J542" s="56"/>
      <c r="K542" s="26">
        <f>IF(J542="有",0.6,0)</f>
        <v>0</v>
      </c>
      <c r="L542" s="56"/>
      <c r="M542" s="26">
        <f t="shared" si="244"/>
        <v>0</v>
      </c>
      <c r="N542" s="28">
        <f>I542+K542+M542</f>
        <v>0</v>
      </c>
      <c r="O542" s="28">
        <f t="shared" si="246"/>
        <v>0</v>
      </c>
      <c r="P542" s="64"/>
      <c r="Q542" s="65"/>
      <c r="R542" s="44" t="str">
        <f t="shared" si="247"/>
        <v/>
      </c>
      <c r="S542" s="72" t="str">
        <f t="shared" si="264"/>
        <v>未入力</v>
      </c>
      <c r="T542" s="72" t="str">
        <f t="shared" si="265"/>
        <v>未入力</v>
      </c>
    </row>
    <row r="543" spans="2:20" ht="23.55" hidden="1" customHeight="1" outlineLevel="5" x14ac:dyDescent="0.2">
      <c r="B543" s="16">
        <f t="shared" si="268"/>
        <v>533</v>
      </c>
      <c r="C543" s="52"/>
      <c r="D543" s="52"/>
      <c r="E543" s="53"/>
      <c r="F543" s="52"/>
      <c r="G543" s="55"/>
      <c r="H543" s="56"/>
      <c r="I543" s="26">
        <f t="shared" si="242"/>
        <v>0</v>
      </c>
      <c r="J543" s="56"/>
      <c r="K543" s="26">
        <f t="shared" ref="K543:K546" si="273">IF(J543="有",0.6,0)</f>
        <v>0</v>
      </c>
      <c r="L543" s="56"/>
      <c r="M543" s="26">
        <f t="shared" si="244"/>
        <v>0</v>
      </c>
      <c r="N543" s="28">
        <f t="shared" ref="N543:N546" si="274">I543+K543+M543</f>
        <v>0</v>
      </c>
      <c r="O543" s="28">
        <f t="shared" si="246"/>
        <v>0</v>
      </c>
      <c r="P543" s="64"/>
      <c r="Q543" s="65"/>
      <c r="R543" s="44" t="str">
        <f t="shared" si="247"/>
        <v/>
      </c>
      <c r="S543" s="72" t="str">
        <f t="shared" si="264"/>
        <v>未入力</v>
      </c>
      <c r="T543" s="72" t="str">
        <f t="shared" si="265"/>
        <v>未入力</v>
      </c>
    </row>
    <row r="544" spans="2:20" ht="23.55" hidden="1" customHeight="1" outlineLevel="5" x14ac:dyDescent="0.2">
      <c r="B544" s="16">
        <f t="shared" si="268"/>
        <v>534</v>
      </c>
      <c r="C544" s="52"/>
      <c r="D544" s="52"/>
      <c r="E544" s="53"/>
      <c r="F544" s="52"/>
      <c r="G544" s="55"/>
      <c r="H544" s="56" t="s">
        <v>30</v>
      </c>
      <c r="I544" s="26">
        <f t="shared" ref="I544:I607" si="275">IF(H544="有",0.2,0)</f>
        <v>0</v>
      </c>
      <c r="J544" s="56"/>
      <c r="K544" s="26">
        <f t="shared" si="273"/>
        <v>0</v>
      </c>
      <c r="L544" s="56"/>
      <c r="M544" s="26">
        <f t="shared" ref="M544:M607" si="276">IF(L544="有",0.2,0)</f>
        <v>0</v>
      </c>
      <c r="N544" s="28">
        <f t="shared" si="274"/>
        <v>0</v>
      </c>
      <c r="O544" s="28">
        <f t="shared" ref="O544:O607" si="277">F544*N544</f>
        <v>0</v>
      </c>
      <c r="P544" s="64"/>
      <c r="Q544" s="65"/>
      <c r="R544" s="44" t="str">
        <f t="shared" ref="R544:R607" si="278">D544&amp;E544</f>
        <v/>
      </c>
      <c r="S544" s="72" t="str">
        <f t="shared" si="264"/>
        <v>未入力</v>
      </c>
      <c r="T544" s="72" t="str">
        <f t="shared" si="265"/>
        <v>未入力</v>
      </c>
    </row>
    <row r="545" spans="2:20" ht="23.55" hidden="1" customHeight="1" outlineLevel="5" x14ac:dyDescent="0.2">
      <c r="B545" s="16">
        <f t="shared" si="268"/>
        <v>535</v>
      </c>
      <c r="C545" s="52"/>
      <c r="D545" s="52"/>
      <c r="E545" s="53"/>
      <c r="F545" s="52"/>
      <c r="G545" s="55"/>
      <c r="H545" s="56" t="s">
        <v>30</v>
      </c>
      <c r="I545" s="26">
        <f t="shared" si="275"/>
        <v>0</v>
      </c>
      <c r="J545" s="63"/>
      <c r="K545" s="26">
        <f t="shared" si="273"/>
        <v>0</v>
      </c>
      <c r="L545" s="56"/>
      <c r="M545" s="26">
        <f t="shared" si="276"/>
        <v>0</v>
      </c>
      <c r="N545" s="28">
        <f t="shared" si="274"/>
        <v>0</v>
      </c>
      <c r="O545" s="28">
        <f t="shared" si="277"/>
        <v>0</v>
      </c>
      <c r="P545" s="64"/>
      <c r="Q545" s="65"/>
      <c r="R545" s="44" t="str">
        <f t="shared" si="278"/>
        <v/>
      </c>
      <c r="S545" s="72" t="str">
        <f t="shared" si="264"/>
        <v>未入力</v>
      </c>
      <c r="T545" s="72" t="str">
        <f t="shared" si="265"/>
        <v>未入力</v>
      </c>
    </row>
    <row r="546" spans="2:20" ht="23.55" hidden="1" customHeight="1" outlineLevel="5" x14ac:dyDescent="0.2">
      <c r="B546" s="16">
        <f t="shared" si="268"/>
        <v>536</v>
      </c>
      <c r="C546" s="52"/>
      <c r="D546" s="52"/>
      <c r="E546" s="53"/>
      <c r="F546" s="52"/>
      <c r="G546" s="55"/>
      <c r="H546" s="56"/>
      <c r="I546" s="26">
        <f t="shared" si="275"/>
        <v>0</v>
      </c>
      <c r="J546" s="56"/>
      <c r="K546" s="26">
        <f t="shared" si="273"/>
        <v>0</v>
      </c>
      <c r="L546" s="56"/>
      <c r="M546" s="26">
        <f t="shared" si="276"/>
        <v>0</v>
      </c>
      <c r="N546" s="28">
        <f t="shared" si="274"/>
        <v>0</v>
      </c>
      <c r="O546" s="28">
        <f t="shared" si="277"/>
        <v>0</v>
      </c>
      <c r="P546" s="64"/>
      <c r="Q546" s="65"/>
      <c r="R546" s="44" t="str">
        <f t="shared" si="278"/>
        <v/>
      </c>
      <c r="S546" s="72" t="str">
        <f t="shared" si="264"/>
        <v>未入力</v>
      </c>
      <c r="T546" s="72" t="str">
        <f t="shared" si="265"/>
        <v>未入力</v>
      </c>
    </row>
    <row r="547" spans="2:20" ht="23.55" hidden="1" customHeight="1" outlineLevel="5" x14ac:dyDescent="0.2">
      <c r="B547" s="16">
        <f t="shared" si="268"/>
        <v>537</v>
      </c>
      <c r="C547" s="52"/>
      <c r="D547" s="52"/>
      <c r="E547" s="53"/>
      <c r="F547" s="52"/>
      <c r="G547" s="55"/>
      <c r="H547" s="56"/>
      <c r="I547" s="26">
        <f t="shared" si="275"/>
        <v>0</v>
      </c>
      <c r="J547" s="56"/>
      <c r="K547" s="26">
        <f>IF(J547="有",0.6,0)</f>
        <v>0</v>
      </c>
      <c r="L547" s="56"/>
      <c r="M547" s="26">
        <f t="shared" si="276"/>
        <v>0</v>
      </c>
      <c r="N547" s="28">
        <f>I547+K547+M547</f>
        <v>0</v>
      </c>
      <c r="O547" s="28">
        <f t="shared" si="277"/>
        <v>0</v>
      </c>
      <c r="P547" s="64"/>
      <c r="Q547" s="65"/>
      <c r="R547" s="44" t="str">
        <f t="shared" si="278"/>
        <v/>
      </c>
      <c r="S547" s="72" t="str">
        <f t="shared" si="264"/>
        <v>未入力</v>
      </c>
      <c r="T547" s="72" t="str">
        <f t="shared" si="265"/>
        <v>未入力</v>
      </c>
    </row>
    <row r="548" spans="2:20" ht="23.55" hidden="1" customHeight="1" outlineLevel="5" x14ac:dyDescent="0.2">
      <c r="B548" s="16">
        <f t="shared" si="268"/>
        <v>538</v>
      </c>
      <c r="C548" s="52"/>
      <c r="D548" s="52"/>
      <c r="E548" s="53"/>
      <c r="F548" s="52"/>
      <c r="G548" s="55"/>
      <c r="H548" s="56"/>
      <c r="I548" s="26">
        <f t="shared" si="275"/>
        <v>0</v>
      </c>
      <c r="J548" s="56"/>
      <c r="K548" s="26">
        <f t="shared" ref="K548:K551" si="279">IF(J548="有",0.6,0)</f>
        <v>0</v>
      </c>
      <c r="L548" s="56"/>
      <c r="M548" s="26">
        <f t="shared" si="276"/>
        <v>0</v>
      </c>
      <c r="N548" s="28">
        <f t="shared" ref="N548:N551" si="280">I548+K548+M548</f>
        <v>0</v>
      </c>
      <c r="O548" s="28">
        <f t="shared" si="277"/>
        <v>0</v>
      </c>
      <c r="P548" s="64"/>
      <c r="Q548" s="65"/>
      <c r="R548" s="44" t="str">
        <f t="shared" si="278"/>
        <v/>
      </c>
      <c r="S548" s="72" t="str">
        <f t="shared" si="264"/>
        <v>未入力</v>
      </c>
      <c r="T548" s="72" t="str">
        <f t="shared" si="265"/>
        <v>未入力</v>
      </c>
    </row>
    <row r="549" spans="2:20" ht="23.55" hidden="1" customHeight="1" outlineLevel="5" x14ac:dyDescent="0.2">
      <c r="B549" s="16">
        <f t="shared" si="268"/>
        <v>539</v>
      </c>
      <c r="C549" s="52"/>
      <c r="D549" s="52"/>
      <c r="E549" s="53"/>
      <c r="F549" s="52"/>
      <c r="G549" s="55"/>
      <c r="H549" s="56" t="s">
        <v>30</v>
      </c>
      <c r="I549" s="26">
        <f t="shared" si="275"/>
        <v>0</v>
      </c>
      <c r="J549" s="56"/>
      <c r="K549" s="26">
        <f t="shared" si="279"/>
        <v>0</v>
      </c>
      <c r="L549" s="56"/>
      <c r="M549" s="26">
        <f t="shared" si="276"/>
        <v>0</v>
      </c>
      <c r="N549" s="28">
        <f t="shared" si="280"/>
        <v>0</v>
      </c>
      <c r="O549" s="28">
        <f t="shared" si="277"/>
        <v>0</v>
      </c>
      <c r="P549" s="64"/>
      <c r="Q549" s="65"/>
      <c r="R549" s="44" t="str">
        <f t="shared" si="278"/>
        <v/>
      </c>
      <c r="S549" s="72" t="str">
        <f t="shared" si="264"/>
        <v>未入力</v>
      </c>
      <c r="T549" s="72" t="str">
        <f t="shared" si="265"/>
        <v>未入力</v>
      </c>
    </row>
    <row r="550" spans="2:20" ht="23.55" hidden="1" customHeight="1" outlineLevel="5" x14ac:dyDescent="0.2">
      <c r="B550" s="16">
        <f t="shared" si="268"/>
        <v>540</v>
      </c>
      <c r="C550" s="52"/>
      <c r="D550" s="52"/>
      <c r="E550" s="53"/>
      <c r="F550" s="52"/>
      <c r="G550" s="55"/>
      <c r="H550" s="56" t="s">
        <v>30</v>
      </c>
      <c r="I550" s="26">
        <f t="shared" si="275"/>
        <v>0</v>
      </c>
      <c r="J550" s="63"/>
      <c r="K550" s="26">
        <f t="shared" si="279"/>
        <v>0</v>
      </c>
      <c r="L550" s="56"/>
      <c r="M550" s="26">
        <f t="shared" si="276"/>
        <v>0</v>
      </c>
      <c r="N550" s="28">
        <f t="shared" si="280"/>
        <v>0</v>
      </c>
      <c r="O550" s="28">
        <f t="shared" si="277"/>
        <v>0</v>
      </c>
      <c r="P550" s="64"/>
      <c r="Q550" s="65"/>
      <c r="R550" s="44" t="str">
        <f t="shared" si="278"/>
        <v/>
      </c>
      <c r="S550" s="72" t="str">
        <f t="shared" si="264"/>
        <v>未入力</v>
      </c>
      <c r="T550" s="72" t="str">
        <f t="shared" si="265"/>
        <v>未入力</v>
      </c>
    </row>
    <row r="551" spans="2:20" ht="23.55" hidden="1" customHeight="1" outlineLevel="5" x14ac:dyDescent="0.2">
      <c r="B551" s="16">
        <f t="shared" si="268"/>
        <v>541</v>
      </c>
      <c r="C551" s="52"/>
      <c r="D551" s="52"/>
      <c r="E551" s="53"/>
      <c r="F551" s="52"/>
      <c r="G551" s="55"/>
      <c r="H551" s="56"/>
      <c r="I551" s="26">
        <f t="shared" si="275"/>
        <v>0</v>
      </c>
      <c r="J551" s="56"/>
      <c r="K551" s="26">
        <f t="shared" si="279"/>
        <v>0</v>
      </c>
      <c r="L551" s="56"/>
      <c r="M551" s="26">
        <f t="shared" si="276"/>
        <v>0</v>
      </c>
      <c r="N551" s="28">
        <f t="shared" si="280"/>
        <v>0</v>
      </c>
      <c r="O551" s="28">
        <f t="shared" si="277"/>
        <v>0</v>
      </c>
      <c r="P551" s="64"/>
      <c r="Q551" s="65"/>
      <c r="R551" s="44" t="str">
        <f t="shared" si="278"/>
        <v/>
      </c>
      <c r="S551" s="72" t="str">
        <f t="shared" si="264"/>
        <v>未入力</v>
      </c>
      <c r="T551" s="72" t="str">
        <f t="shared" si="265"/>
        <v>未入力</v>
      </c>
    </row>
    <row r="552" spans="2:20" ht="23.55" hidden="1" customHeight="1" outlineLevel="5" x14ac:dyDescent="0.2">
      <c r="B552" s="16">
        <f t="shared" si="268"/>
        <v>542</v>
      </c>
      <c r="C552" s="52"/>
      <c r="D552" s="52"/>
      <c r="E552" s="53"/>
      <c r="F552" s="52"/>
      <c r="G552" s="55"/>
      <c r="H552" s="56"/>
      <c r="I552" s="26">
        <f t="shared" si="275"/>
        <v>0</v>
      </c>
      <c r="J552" s="56"/>
      <c r="K552" s="26">
        <f>IF(J552="有",0.6,0)</f>
        <v>0</v>
      </c>
      <c r="L552" s="56"/>
      <c r="M552" s="26">
        <f t="shared" si="276"/>
        <v>0</v>
      </c>
      <c r="N552" s="28">
        <f>I552+K552+M552</f>
        <v>0</v>
      </c>
      <c r="O552" s="28">
        <f t="shared" si="277"/>
        <v>0</v>
      </c>
      <c r="P552" s="64"/>
      <c r="Q552" s="65"/>
      <c r="R552" s="44" t="str">
        <f t="shared" si="278"/>
        <v/>
      </c>
      <c r="S552" s="72" t="str">
        <f t="shared" si="264"/>
        <v>未入力</v>
      </c>
      <c r="T552" s="72" t="str">
        <f t="shared" si="265"/>
        <v>未入力</v>
      </c>
    </row>
    <row r="553" spans="2:20" ht="23.55" hidden="1" customHeight="1" outlineLevel="5" x14ac:dyDescent="0.2">
      <c r="B553" s="16">
        <f t="shared" si="268"/>
        <v>543</v>
      </c>
      <c r="C553" s="52"/>
      <c r="D553" s="52"/>
      <c r="E553" s="53"/>
      <c r="F553" s="52"/>
      <c r="G553" s="55"/>
      <c r="H553" s="56"/>
      <c r="I553" s="26">
        <f t="shared" si="275"/>
        <v>0</v>
      </c>
      <c r="J553" s="56"/>
      <c r="K553" s="26">
        <f t="shared" ref="K553:K556" si="281">IF(J553="有",0.6,0)</f>
        <v>0</v>
      </c>
      <c r="L553" s="56"/>
      <c r="M553" s="26">
        <f t="shared" si="276"/>
        <v>0</v>
      </c>
      <c r="N553" s="28">
        <f t="shared" ref="N553:N556" si="282">I553+K553+M553</f>
        <v>0</v>
      </c>
      <c r="O553" s="28">
        <f t="shared" si="277"/>
        <v>0</v>
      </c>
      <c r="P553" s="64"/>
      <c r="Q553" s="65"/>
      <c r="R553" s="44" t="str">
        <f t="shared" si="278"/>
        <v/>
      </c>
      <c r="S553" s="72" t="str">
        <f t="shared" si="264"/>
        <v>未入力</v>
      </c>
      <c r="T553" s="72" t="str">
        <f t="shared" si="265"/>
        <v>未入力</v>
      </c>
    </row>
    <row r="554" spans="2:20" ht="23.55" hidden="1" customHeight="1" outlineLevel="5" x14ac:dyDescent="0.2">
      <c r="B554" s="16">
        <f t="shared" si="268"/>
        <v>544</v>
      </c>
      <c r="C554" s="52"/>
      <c r="D554" s="52"/>
      <c r="E554" s="53"/>
      <c r="F554" s="52"/>
      <c r="G554" s="55"/>
      <c r="H554" s="56" t="s">
        <v>30</v>
      </c>
      <c r="I554" s="26">
        <f t="shared" si="275"/>
        <v>0</v>
      </c>
      <c r="J554" s="56"/>
      <c r="K554" s="26">
        <f t="shared" si="281"/>
        <v>0</v>
      </c>
      <c r="L554" s="56"/>
      <c r="M554" s="26">
        <f t="shared" si="276"/>
        <v>0</v>
      </c>
      <c r="N554" s="28">
        <f t="shared" si="282"/>
        <v>0</v>
      </c>
      <c r="O554" s="28">
        <f t="shared" si="277"/>
        <v>0</v>
      </c>
      <c r="P554" s="64"/>
      <c r="Q554" s="65"/>
      <c r="R554" s="44" t="str">
        <f t="shared" si="278"/>
        <v/>
      </c>
      <c r="S554" s="72" t="str">
        <f t="shared" si="264"/>
        <v>未入力</v>
      </c>
      <c r="T554" s="72" t="str">
        <f t="shared" si="265"/>
        <v>未入力</v>
      </c>
    </row>
    <row r="555" spans="2:20" ht="23.55" hidden="1" customHeight="1" outlineLevel="5" x14ac:dyDescent="0.2">
      <c r="B555" s="16">
        <f t="shared" si="268"/>
        <v>545</v>
      </c>
      <c r="C555" s="52"/>
      <c r="D555" s="52"/>
      <c r="E555" s="53"/>
      <c r="F555" s="52"/>
      <c r="G555" s="55"/>
      <c r="H555" s="56" t="s">
        <v>30</v>
      </c>
      <c r="I555" s="26">
        <f t="shared" si="275"/>
        <v>0</v>
      </c>
      <c r="J555" s="63"/>
      <c r="K555" s="26">
        <f t="shared" si="281"/>
        <v>0</v>
      </c>
      <c r="L555" s="56"/>
      <c r="M555" s="26">
        <f t="shared" si="276"/>
        <v>0</v>
      </c>
      <c r="N555" s="28">
        <f t="shared" si="282"/>
        <v>0</v>
      </c>
      <c r="O555" s="28">
        <f t="shared" si="277"/>
        <v>0</v>
      </c>
      <c r="P555" s="64"/>
      <c r="Q555" s="65"/>
      <c r="R555" s="44" t="str">
        <f t="shared" si="278"/>
        <v/>
      </c>
      <c r="S555" s="72" t="str">
        <f t="shared" si="264"/>
        <v>未入力</v>
      </c>
      <c r="T555" s="72" t="str">
        <f t="shared" si="265"/>
        <v>未入力</v>
      </c>
    </row>
    <row r="556" spans="2:20" ht="23.55" hidden="1" customHeight="1" outlineLevel="5" x14ac:dyDescent="0.2">
      <c r="B556" s="16">
        <f t="shared" si="268"/>
        <v>546</v>
      </c>
      <c r="C556" s="52"/>
      <c r="D556" s="52"/>
      <c r="E556" s="53"/>
      <c r="F556" s="52"/>
      <c r="G556" s="55"/>
      <c r="H556" s="56"/>
      <c r="I556" s="26">
        <f t="shared" si="275"/>
        <v>0</v>
      </c>
      <c r="J556" s="56"/>
      <c r="K556" s="26">
        <f t="shared" si="281"/>
        <v>0</v>
      </c>
      <c r="L556" s="56"/>
      <c r="M556" s="26">
        <f t="shared" si="276"/>
        <v>0</v>
      </c>
      <c r="N556" s="28">
        <f t="shared" si="282"/>
        <v>0</v>
      </c>
      <c r="O556" s="28">
        <f t="shared" si="277"/>
        <v>0</v>
      </c>
      <c r="P556" s="64"/>
      <c r="Q556" s="65"/>
      <c r="R556" s="44" t="str">
        <f t="shared" si="278"/>
        <v/>
      </c>
      <c r="S556" s="72" t="str">
        <f t="shared" si="264"/>
        <v>未入力</v>
      </c>
      <c r="T556" s="72" t="str">
        <f t="shared" si="265"/>
        <v>未入力</v>
      </c>
    </row>
    <row r="557" spans="2:20" ht="23.55" hidden="1" customHeight="1" outlineLevel="5" x14ac:dyDescent="0.2">
      <c r="B557" s="16">
        <f t="shared" si="268"/>
        <v>547</v>
      </c>
      <c r="C557" s="52"/>
      <c r="D557" s="52"/>
      <c r="E557" s="53"/>
      <c r="F557" s="52"/>
      <c r="G557" s="55"/>
      <c r="H557" s="56"/>
      <c r="I557" s="26">
        <f t="shared" si="275"/>
        <v>0</v>
      </c>
      <c r="J557" s="56"/>
      <c r="K557" s="26">
        <f>IF(J557="有",0.6,0)</f>
        <v>0</v>
      </c>
      <c r="L557" s="56"/>
      <c r="M557" s="26">
        <f t="shared" si="276"/>
        <v>0</v>
      </c>
      <c r="N557" s="28">
        <f>I557+K557+M557</f>
        <v>0</v>
      </c>
      <c r="O557" s="28">
        <f t="shared" si="277"/>
        <v>0</v>
      </c>
      <c r="P557" s="64"/>
      <c r="Q557" s="65"/>
      <c r="R557" s="44" t="str">
        <f t="shared" si="278"/>
        <v/>
      </c>
      <c r="S557" s="72" t="str">
        <f t="shared" si="264"/>
        <v>未入力</v>
      </c>
      <c r="T557" s="72" t="str">
        <f t="shared" si="265"/>
        <v>未入力</v>
      </c>
    </row>
    <row r="558" spans="2:20" ht="23.55" hidden="1" customHeight="1" outlineLevel="5" x14ac:dyDescent="0.2">
      <c r="B558" s="16">
        <f t="shared" si="268"/>
        <v>548</v>
      </c>
      <c r="C558" s="52"/>
      <c r="D558" s="52"/>
      <c r="E558" s="53"/>
      <c r="F558" s="52"/>
      <c r="G558" s="55"/>
      <c r="H558" s="56"/>
      <c r="I558" s="26">
        <f t="shared" si="275"/>
        <v>0</v>
      </c>
      <c r="J558" s="56"/>
      <c r="K558" s="26">
        <f t="shared" ref="K558:K561" si="283">IF(J558="有",0.6,0)</f>
        <v>0</v>
      </c>
      <c r="L558" s="56"/>
      <c r="M558" s="26">
        <f t="shared" si="276"/>
        <v>0</v>
      </c>
      <c r="N558" s="28">
        <f t="shared" ref="N558:N561" si="284">I558+K558+M558</f>
        <v>0</v>
      </c>
      <c r="O558" s="28">
        <f t="shared" si="277"/>
        <v>0</v>
      </c>
      <c r="P558" s="64"/>
      <c r="Q558" s="65"/>
      <c r="R558" s="44" t="str">
        <f t="shared" si="278"/>
        <v/>
      </c>
      <c r="S558" s="72" t="str">
        <f t="shared" si="264"/>
        <v>未入力</v>
      </c>
      <c r="T558" s="72" t="str">
        <f t="shared" si="265"/>
        <v>未入力</v>
      </c>
    </row>
    <row r="559" spans="2:20" ht="23.55" hidden="1" customHeight="1" outlineLevel="5" x14ac:dyDescent="0.2">
      <c r="B559" s="16">
        <f t="shared" si="268"/>
        <v>549</v>
      </c>
      <c r="C559" s="52"/>
      <c r="D559" s="52"/>
      <c r="E559" s="53"/>
      <c r="F559" s="52"/>
      <c r="G559" s="55"/>
      <c r="H559" s="56" t="s">
        <v>30</v>
      </c>
      <c r="I559" s="26">
        <f t="shared" si="275"/>
        <v>0</v>
      </c>
      <c r="J559" s="56"/>
      <c r="K559" s="26">
        <f t="shared" si="283"/>
        <v>0</v>
      </c>
      <c r="L559" s="56"/>
      <c r="M559" s="26">
        <f t="shared" si="276"/>
        <v>0</v>
      </c>
      <c r="N559" s="28">
        <f t="shared" si="284"/>
        <v>0</v>
      </c>
      <c r="O559" s="28">
        <f t="shared" si="277"/>
        <v>0</v>
      </c>
      <c r="P559" s="64"/>
      <c r="Q559" s="65"/>
      <c r="R559" s="44" t="str">
        <f t="shared" si="278"/>
        <v/>
      </c>
      <c r="S559" s="72" t="str">
        <f t="shared" si="264"/>
        <v>未入力</v>
      </c>
      <c r="T559" s="72" t="str">
        <f t="shared" si="265"/>
        <v>未入力</v>
      </c>
    </row>
    <row r="560" spans="2:20" ht="23.55" hidden="1" customHeight="1" outlineLevel="5" x14ac:dyDescent="0.2">
      <c r="B560" s="16">
        <f t="shared" si="268"/>
        <v>550</v>
      </c>
      <c r="C560" s="52"/>
      <c r="D560" s="52"/>
      <c r="E560" s="53"/>
      <c r="F560" s="52"/>
      <c r="G560" s="55"/>
      <c r="H560" s="56" t="s">
        <v>30</v>
      </c>
      <c r="I560" s="26">
        <f t="shared" si="275"/>
        <v>0</v>
      </c>
      <c r="J560" s="63"/>
      <c r="K560" s="26">
        <f t="shared" si="283"/>
        <v>0</v>
      </c>
      <c r="L560" s="56"/>
      <c r="M560" s="26">
        <f t="shared" si="276"/>
        <v>0</v>
      </c>
      <c r="N560" s="28">
        <f t="shared" si="284"/>
        <v>0</v>
      </c>
      <c r="O560" s="28">
        <f t="shared" si="277"/>
        <v>0</v>
      </c>
      <c r="P560" s="64"/>
      <c r="Q560" s="65"/>
      <c r="R560" s="44" t="str">
        <f t="shared" si="278"/>
        <v/>
      </c>
      <c r="S560" s="72" t="str">
        <f t="shared" si="264"/>
        <v>未入力</v>
      </c>
      <c r="T560" s="72" t="str">
        <f t="shared" si="265"/>
        <v>未入力</v>
      </c>
    </row>
    <row r="561" spans="2:20" ht="23.55" hidden="1" customHeight="1" outlineLevel="5" x14ac:dyDescent="0.2">
      <c r="B561" s="16">
        <f t="shared" si="268"/>
        <v>551</v>
      </c>
      <c r="C561" s="52"/>
      <c r="D561" s="52"/>
      <c r="E561" s="53"/>
      <c r="F561" s="52"/>
      <c r="G561" s="55"/>
      <c r="H561" s="56"/>
      <c r="I561" s="26">
        <f t="shared" si="275"/>
        <v>0</v>
      </c>
      <c r="J561" s="56"/>
      <c r="K561" s="26">
        <f t="shared" si="283"/>
        <v>0</v>
      </c>
      <c r="L561" s="56"/>
      <c r="M561" s="26">
        <f t="shared" si="276"/>
        <v>0</v>
      </c>
      <c r="N561" s="28">
        <f t="shared" si="284"/>
        <v>0</v>
      </c>
      <c r="O561" s="28">
        <f t="shared" si="277"/>
        <v>0</v>
      </c>
      <c r="P561" s="64"/>
      <c r="Q561" s="65"/>
      <c r="R561" s="44" t="str">
        <f t="shared" si="278"/>
        <v/>
      </c>
      <c r="S561" s="72" t="str">
        <f t="shared" si="264"/>
        <v>未入力</v>
      </c>
      <c r="T561" s="72" t="str">
        <f t="shared" si="265"/>
        <v>未入力</v>
      </c>
    </row>
    <row r="562" spans="2:20" ht="23.55" hidden="1" customHeight="1" outlineLevel="5" x14ac:dyDescent="0.2">
      <c r="B562" s="16">
        <f t="shared" si="268"/>
        <v>552</v>
      </c>
      <c r="C562" s="52"/>
      <c r="D562" s="52"/>
      <c r="E562" s="53"/>
      <c r="F562" s="52"/>
      <c r="G562" s="55"/>
      <c r="H562" s="56"/>
      <c r="I562" s="26">
        <f t="shared" si="275"/>
        <v>0</v>
      </c>
      <c r="J562" s="56"/>
      <c r="K562" s="26">
        <f>IF(J562="有",0.6,0)</f>
        <v>0</v>
      </c>
      <c r="L562" s="56"/>
      <c r="M562" s="26">
        <f t="shared" si="276"/>
        <v>0</v>
      </c>
      <c r="N562" s="28">
        <f>I562+K562+M562</f>
        <v>0</v>
      </c>
      <c r="O562" s="28">
        <f t="shared" si="277"/>
        <v>0</v>
      </c>
      <c r="P562" s="64"/>
      <c r="Q562" s="65"/>
      <c r="R562" s="44" t="str">
        <f t="shared" si="278"/>
        <v/>
      </c>
      <c r="S562" s="72" t="str">
        <f t="shared" si="264"/>
        <v>未入力</v>
      </c>
      <c r="T562" s="72" t="str">
        <f t="shared" si="265"/>
        <v>未入力</v>
      </c>
    </row>
    <row r="563" spans="2:20" ht="23.55" hidden="1" customHeight="1" outlineLevel="5" x14ac:dyDescent="0.2">
      <c r="B563" s="16">
        <f t="shared" si="268"/>
        <v>553</v>
      </c>
      <c r="C563" s="52"/>
      <c r="D563" s="52"/>
      <c r="E563" s="53"/>
      <c r="F563" s="52"/>
      <c r="G563" s="55"/>
      <c r="H563" s="56"/>
      <c r="I563" s="26">
        <f t="shared" si="275"/>
        <v>0</v>
      </c>
      <c r="J563" s="56"/>
      <c r="K563" s="26">
        <f t="shared" ref="K563:K566" si="285">IF(J563="有",0.6,0)</f>
        <v>0</v>
      </c>
      <c r="L563" s="56"/>
      <c r="M563" s="26">
        <f t="shared" si="276"/>
        <v>0</v>
      </c>
      <c r="N563" s="28">
        <f t="shared" ref="N563:N566" si="286">I563+K563+M563</f>
        <v>0</v>
      </c>
      <c r="O563" s="28">
        <f t="shared" si="277"/>
        <v>0</v>
      </c>
      <c r="P563" s="64"/>
      <c r="Q563" s="65"/>
      <c r="R563" s="44" t="str">
        <f t="shared" si="278"/>
        <v/>
      </c>
      <c r="S563" s="72" t="str">
        <f t="shared" si="264"/>
        <v>未入力</v>
      </c>
      <c r="T563" s="72" t="str">
        <f t="shared" si="265"/>
        <v>未入力</v>
      </c>
    </row>
    <row r="564" spans="2:20" ht="23.55" hidden="1" customHeight="1" outlineLevel="5" x14ac:dyDescent="0.2">
      <c r="B564" s="16">
        <f t="shared" si="268"/>
        <v>554</v>
      </c>
      <c r="C564" s="52"/>
      <c r="D564" s="52"/>
      <c r="E564" s="53"/>
      <c r="F564" s="52"/>
      <c r="G564" s="55"/>
      <c r="H564" s="56" t="s">
        <v>30</v>
      </c>
      <c r="I564" s="26">
        <f t="shared" si="275"/>
        <v>0</v>
      </c>
      <c r="J564" s="56"/>
      <c r="K564" s="26">
        <f t="shared" si="285"/>
        <v>0</v>
      </c>
      <c r="L564" s="56"/>
      <c r="M564" s="26">
        <f t="shared" si="276"/>
        <v>0</v>
      </c>
      <c r="N564" s="28">
        <f t="shared" si="286"/>
        <v>0</v>
      </c>
      <c r="O564" s="28">
        <f t="shared" si="277"/>
        <v>0</v>
      </c>
      <c r="P564" s="64"/>
      <c r="Q564" s="65"/>
      <c r="R564" s="44" t="str">
        <f t="shared" si="278"/>
        <v/>
      </c>
      <c r="S564" s="72" t="str">
        <f t="shared" si="264"/>
        <v>未入力</v>
      </c>
      <c r="T564" s="72" t="str">
        <f t="shared" si="265"/>
        <v>未入力</v>
      </c>
    </row>
    <row r="565" spans="2:20" ht="23.55" hidden="1" customHeight="1" outlineLevel="5" x14ac:dyDescent="0.2">
      <c r="B565" s="16">
        <f t="shared" si="268"/>
        <v>555</v>
      </c>
      <c r="C565" s="52"/>
      <c r="D565" s="52"/>
      <c r="E565" s="53"/>
      <c r="F565" s="52"/>
      <c r="G565" s="55"/>
      <c r="H565" s="56" t="s">
        <v>30</v>
      </c>
      <c r="I565" s="26">
        <f t="shared" si="275"/>
        <v>0</v>
      </c>
      <c r="J565" s="63"/>
      <c r="K565" s="26">
        <f t="shared" si="285"/>
        <v>0</v>
      </c>
      <c r="L565" s="56"/>
      <c r="M565" s="26">
        <f t="shared" si="276"/>
        <v>0</v>
      </c>
      <c r="N565" s="28">
        <f t="shared" si="286"/>
        <v>0</v>
      </c>
      <c r="O565" s="28">
        <f t="shared" si="277"/>
        <v>0</v>
      </c>
      <c r="P565" s="64"/>
      <c r="Q565" s="65"/>
      <c r="R565" s="44" t="str">
        <f t="shared" si="278"/>
        <v/>
      </c>
      <c r="S565" s="72" t="str">
        <f t="shared" si="264"/>
        <v>未入力</v>
      </c>
      <c r="T565" s="72" t="str">
        <f t="shared" si="265"/>
        <v>未入力</v>
      </c>
    </row>
    <row r="566" spans="2:20" ht="23.55" hidden="1" customHeight="1" outlineLevel="5" x14ac:dyDescent="0.2">
      <c r="B566" s="16">
        <f t="shared" si="268"/>
        <v>556</v>
      </c>
      <c r="C566" s="52"/>
      <c r="D566" s="52"/>
      <c r="E566" s="53"/>
      <c r="F566" s="52"/>
      <c r="G566" s="55"/>
      <c r="H566" s="56"/>
      <c r="I566" s="26">
        <f t="shared" si="275"/>
        <v>0</v>
      </c>
      <c r="J566" s="56"/>
      <c r="K566" s="26">
        <f t="shared" si="285"/>
        <v>0</v>
      </c>
      <c r="L566" s="56"/>
      <c r="M566" s="26">
        <f t="shared" si="276"/>
        <v>0</v>
      </c>
      <c r="N566" s="28">
        <f t="shared" si="286"/>
        <v>0</v>
      </c>
      <c r="O566" s="28">
        <f t="shared" si="277"/>
        <v>0</v>
      </c>
      <c r="P566" s="64"/>
      <c r="Q566" s="65"/>
      <c r="R566" s="44" t="str">
        <f t="shared" si="278"/>
        <v/>
      </c>
      <c r="S566" s="72" t="str">
        <f t="shared" si="264"/>
        <v>未入力</v>
      </c>
      <c r="T566" s="72" t="str">
        <f t="shared" si="265"/>
        <v>未入力</v>
      </c>
    </row>
    <row r="567" spans="2:20" ht="23.55" hidden="1" customHeight="1" outlineLevel="5" x14ac:dyDescent="0.2">
      <c r="B567" s="16">
        <f t="shared" si="268"/>
        <v>557</v>
      </c>
      <c r="C567" s="52"/>
      <c r="D567" s="52"/>
      <c r="E567" s="53"/>
      <c r="F567" s="52"/>
      <c r="G567" s="55"/>
      <c r="H567" s="56"/>
      <c r="I567" s="26">
        <f t="shared" si="275"/>
        <v>0</v>
      </c>
      <c r="J567" s="56"/>
      <c r="K567" s="26">
        <f>IF(J567="有",0.6,0)</f>
        <v>0</v>
      </c>
      <c r="L567" s="56"/>
      <c r="M567" s="26">
        <f t="shared" si="276"/>
        <v>0</v>
      </c>
      <c r="N567" s="28">
        <f>I567+K567+M567</f>
        <v>0</v>
      </c>
      <c r="O567" s="28">
        <f t="shared" si="277"/>
        <v>0</v>
      </c>
      <c r="P567" s="64"/>
      <c r="Q567" s="65"/>
      <c r="R567" s="44" t="str">
        <f t="shared" si="278"/>
        <v/>
      </c>
      <c r="S567" s="72" t="str">
        <f t="shared" si="264"/>
        <v>未入力</v>
      </c>
      <c r="T567" s="72" t="str">
        <f t="shared" si="265"/>
        <v>未入力</v>
      </c>
    </row>
    <row r="568" spans="2:20" ht="23.55" hidden="1" customHeight="1" outlineLevel="5" x14ac:dyDescent="0.2">
      <c r="B568" s="16">
        <f t="shared" si="268"/>
        <v>558</v>
      </c>
      <c r="C568" s="52"/>
      <c r="D568" s="52"/>
      <c r="E568" s="53"/>
      <c r="F568" s="52"/>
      <c r="G568" s="55"/>
      <c r="H568" s="56"/>
      <c r="I568" s="26">
        <f t="shared" si="275"/>
        <v>0</v>
      </c>
      <c r="J568" s="56"/>
      <c r="K568" s="26">
        <f t="shared" ref="K568:K571" si="287">IF(J568="有",0.6,0)</f>
        <v>0</v>
      </c>
      <c r="L568" s="56"/>
      <c r="M568" s="26">
        <f t="shared" si="276"/>
        <v>0</v>
      </c>
      <c r="N568" s="28">
        <f t="shared" ref="N568:N571" si="288">I568+K568+M568</f>
        <v>0</v>
      </c>
      <c r="O568" s="28">
        <f t="shared" si="277"/>
        <v>0</v>
      </c>
      <c r="P568" s="64"/>
      <c r="Q568" s="65"/>
      <c r="R568" s="44" t="str">
        <f t="shared" si="278"/>
        <v/>
      </c>
      <c r="S568" s="72" t="str">
        <f t="shared" si="264"/>
        <v>未入力</v>
      </c>
      <c r="T568" s="72" t="str">
        <f t="shared" si="265"/>
        <v>未入力</v>
      </c>
    </row>
    <row r="569" spans="2:20" ht="23.55" hidden="1" customHeight="1" outlineLevel="5" x14ac:dyDescent="0.2">
      <c r="B569" s="16">
        <f t="shared" si="268"/>
        <v>559</v>
      </c>
      <c r="C569" s="52"/>
      <c r="D569" s="52"/>
      <c r="E569" s="53"/>
      <c r="F569" s="52"/>
      <c r="G569" s="55"/>
      <c r="H569" s="56" t="s">
        <v>30</v>
      </c>
      <c r="I569" s="26">
        <f t="shared" si="275"/>
        <v>0</v>
      </c>
      <c r="J569" s="56"/>
      <c r="K569" s="26">
        <f t="shared" si="287"/>
        <v>0</v>
      </c>
      <c r="L569" s="56"/>
      <c r="M569" s="26">
        <f t="shared" si="276"/>
        <v>0</v>
      </c>
      <c r="N569" s="28">
        <f t="shared" si="288"/>
        <v>0</v>
      </c>
      <c r="O569" s="28">
        <f t="shared" si="277"/>
        <v>0</v>
      </c>
      <c r="P569" s="64"/>
      <c r="Q569" s="65"/>
      <c r="R569" s="44" t="str">
        <f t="shared" si="278"/>
        <v/>
      </c>
      <c r="S569" s="72" t="str">
        <f t="shared" si="264"/>
        <v>未入力</v>
      </c>
      <c r="T569" s="72" t="str">
        <f t="shared" si="265"/>
        <v>未入力</v>
      </c>
    </row>
    <row r="570" spans="2:20" ht="23.55" hidden="1" customHeight="1" outlineLevel="5" x14ac:dyDescent="0.2">
      <c r="B570" s="16">
        <f t="shared" si="268"/>
        <v>560</v>
      </c>
      <c r="C570" s="52"/>
      <c r="D570" s="52"/>
      <c r="E570" s="53"/>
      <c r="F570" s="52"/>
      <c r="G570" s="55"/>
      <c r="H570" s="56" t="s">
        <v>30</v>
      </c>
      <c r="I570" s="26">
        <f t="shared" si="275"/>
        <v>0</v>
      </c>
      <c r="J570" s="63"/>
      <c r="K570" s="26">
        <f t="shared" si="287"/>
        <v>0</v>
      </c>
      <c r="L570" s="56"/>
      <c r="M570" s="26">
        <f t="shared" si="276"/>
        <v>0</v>
      </c>
      <c r="N570" s="28">
        <f t="shared" si="288"/>
        <v>0</v>
      </c>
      <c r="O570" s="28">
        <f t="shared" si="277"/>
        <v>0</v>
      </c>
      <c r="P570" s="64"/>
      <c r="Q570" s="65"/>
      <c r="R570" s="44" t="str">
        <f t="shared" si="278"/>
        <v/>
      </c>
      <c r="S570" s="72" t="str">
        <f t="shared" si="264"/>
        <v>未入力</v>
      </c>
      <c r="T570" s="72" t="str">
        <f t="shared" si="265"/>
        <v>未入力</v>
      </c>
    </row>
    <row r="571" spans="2:20" ht="23.55" hidden="1" customHeight="1" outlineLevel="5" x14ac:dyDescent="0.2">
      <c r="B571" s="16">
        <f t="shared" si="268"/>
        <v>561</v>
      </c>
      <c r="C571" s="52"/>
      <c r="D571" s="52"/>
      <c r="E571" s="53"/>
      <c r="F571" s="52"/>
      <c r="G571" s="55"/>
      <c r="H571" s="56"/>
      <c r="I571" s="26">
        <f t="shared" si="275"/>
        <v>0</v>
      </c>
      <c r="J571" s="56"/>
      <c r="K571" s="26">
        <f t="shared" si="287"/>
        <v>0</v>
      </c>
      <c r="L571" s="56"/>
      <c r="M571" s="26">
        <f t="shared" si="276"/>
        <v>0</v>
      </c>
      <c r="N571" s="28">
        <f t="shared" si="288"/>
        <v>0</v>
      </c>
      <c r="O571" s="28">
        <f t="shared" si="277"/>
        <v>0</v>
      </c>
      <c r="P571" s="64"/>
      <c r="Q571" s="65"/>
      <c r="R571" s="44" t="str">
        <f t="shared" si="278"/>
        <v/>
      </c>
      <c r="S571" s="72" t="str">
        <f t="shared" si="264"/>
        <v>未入力</v>
      </c>
      <c r="T571" s="72" t="str">
        <f t="shared" si="265"/>
        <v>未入力</v>
      </c>
    </row>
    <row r="572" spans="2:20" ht="23.55" hidden="1" customHeight="1" outlineLevel="5" x14ac:dyDescent="0.2">
      <c r="B572" s="16">
        <f t="shared" si="268"/>
        <v>562</v>
      </c>
      <c r="C572" s="52"/>
      <c r="D572" s="52"/>
      <c r="E572" s="53"/>
      <c r="F572" s="52"/>
      <c r="G572" s="55"/>
      <c r="H572" s="56"/>
      <c r="I572" s="26">
        <f t="shared" si="275"/>
        <v>0</v>
      </c>
      <c r="J572" s="56"/>
      <c r="K572" s="26">
        <f>IF(J572="有",0.6,0)</f>
        <v>0</v>
      </c>
      <c r="L572" s="56"/>
      <c r="M572" s="26">
        <f t="shared" si="276"/>
        <v>0</v>
      </c>
      <c r="N572" s="28">
        <f>I572+K572+M572</f>
        <v>0</v>
      </c>
      <c r="O572" s="28">
        <f t="shared" si="277"/>
        <v>0</v>
      </c>
      <c r="P572" s="64"/>
      <c r="Q572" s="65"/>
      <c r="R572" s="44" t="str">
        <f t="shared" si="278"/>
        <v/>
      </c>
      <c r="S572" s="72" t="str">
        <f t="shared" si="264"/>
        <v>未入力</v>
      </c>
      <c r="T572" s="72" t="str">
        <f t="shared" si="265"/>
        <v>未入力</v>
      </c>
    </row>
    <row r="573" spans="2:20" ht="23.55" hidden="1" customHeight="1" outlineLevel="5" x14ac:dyDescent="0.2">
      <c r="B573" s="16">
        <f t="shared" si="268"/>
        <v>563</v>
      </c>
      <c r="C573" s="52"/>
      <c r="D573" s="52"/>
      <c r="E573" s="53"/>
      <c r="F573" s="52"/>
      <c r="G573" s="55"/>
      <c r="H573" s="56"/>
      <c r="I573" s="26">
        <f t="shared" si="275"/>
        <v>0</v>
      </c>
      <c r="J573" s="56"/>
      <c r="K573" s="26">
        <f t="shared" ref="K573:K576" si="289">IF(J573="有",0.6,0)</f>
        <v>0</v>
      </c>
      <c r="L573" s="56"/>
      <c r="M573" s="26">
        <f t="shared" si="276"/>
        <v>0</v>
      </c>
      <c r="N573" s="28">
        <f t="shared" ref="N573:N576" si="290">I573+K573+M573</f>
        <v>0</v>
      </c>
      <c r="O573" s="28">
        <f t="shared" si="277"/>
        <v>0</v>
      </c>
      <c r="P573" s="64"/>
      <c r="Q573" s="65"/>
      <c r="R573" s="44" t="str">
        <f t="shared" si="278"/>
        <v/>
      </c>
      <c r="S573" s="72" t="str">
        <f t="shared" si="264"/>
        <v>未入力</v>
      </c>
      <c r="T573" s="72" t="str">
        <f t="shared" si="265"/>
        <v>未入力</v>
      </c>
    </row>
    <row r="574" spans="2:20" ht="23.55" hidden="1" customHeight="1" outlineLevel="5" x14ac:dyDescent="0.2">
      <c r="B574" s="16">
        <f t="shared" si="268"/>
        <v>564</v>
      </c>
      <c r="C574" s="52"/>
      <c r="D574" s="52"/>
      <c r="E574" s="53"/>
      <c r="F574" s="52"/>
      <c r="G574" s="55"/>
      <c r="H574" s="56" t="s">
        <v>30</v>
      </c>
      <c r="I574" s="26">
        <f t="shared" si="275"/>
        <v>0</v>
      </c>
      <c r="J574" s="56"/>
      <c r="K574" s="26">
        <f t="shared" si="289"/>
        <v>0</v>
      </c>
      <c r="L574" s="56"/>
      <c r="M574" s="26">
        <f t="shared" si="276"/>
        <v>0</v>
      </c>
      <c r="N574" s="28">
        <f t="shared" si="290"/>
        <v>0</v>
      </c>
      <c r="O574" s="28">
        <f t="shared" si="277"/>
        <v>0</v>
      </c>
      <c r="P574" s="64"/>
      <c r="Q574" s="65"/>
      <c r="R574" s="44" t="str">
        <f t="shared" si="278"/>
        <v/>
      </c>
      <c r="S574" s="72" t="str">
        <f t="shared" si="264"/>
        <v>未入力</v>
      </c>
      <c r="T574" s="72" t="str">
        <f t="shared" si="265"/>
        <v>未入力</v>
      </c>
    </row>
    <row r="575" spans="2:20" ht="23.55" hidden="1" customHeight="1" outlineLevel="5" x14ac:dyDescent="0.2">
      <c r="B575" s="16">
        <f t="shared" si="268"/>
        <v>565</v>
      </c>
      <c r="C575" s="52"/>
      <c r="D575" s="52"/>
      <c r="E575" s="53"/>
      <c r="F575" s="52"/>
      <c r="G575" s="55"/>
      <c r="H575" s="56" t="s">
        <v>30</v>
      </c>
      <c r="I575" s="26">
        <f t="shared" si="275"/>
        <v>0</v>
      </c>
      <c r="J575" s="63"/>
      <c r="K575" s="26">
        <f t="shared" si="289"/>
        <v>0</v>
      </c>
      <c r="L575" s="56"/>
      <c r="M575" s="26">
        <f t="shared" si="276"/>
        <v>0</v>
      </c>
      <c r="N575" s="28">
        <f t="shared" si="290"/>
        <v>0</v>
      </c>
      <c r="O575" s="28">
        <f t="shared" si="277"/>
        <v>0</v>
      </c>
      <c r="P575" s="64"/>
      <c r="Q575" s="65"/>
      <c r="R575" s="44" t="str">
        <f t="shared" si="278"/>
        <v/>
      </c>
      <c r="S575" s="72" t="str">
        <f t="shared" si="264"/>
        <v>未入力</v>
      </c>
      <c r="T575" s="72" t="str">
        <f t="shared" si="265"/>
        <v>未入力</v>
      </c>
    </row>
    <row r="576" spans="2:20" ht="23.55" hidden="1" customHeight="1" outlineLevel="5" x14ac:dyDescent="0.2">
      <c r="B576" s="16">
        <f t="shared" si="268"/>
        <v>566</v>
      </c>
      <c r="C576" s="52"/>
      <c r="D576" s="52"/>
      <c r="E576" s="53"/>
      <c r="F576" s="52"/>
      <c r="G576" s="55"/>
      <c r="H576" s="56"/>
      <c r="I576" s="26">
        <f t="shared" si="275"/>
        <v>0</v>
      </c>
      <c r="J576" s="56"/>
      <c r="K576" s="26">
        <f t="shared" si="289"/>
        <v>0</v>
      </c>
      <c r="L576" s="56"/>
      <c r="M576" s="26">
        <f t="shared" si="276"/>
        <v>0</v>
      </c>
      <c r="N576" s="28">
        <f t="shared" si="290"/>
        <v>0</v>
      </c>
      <c r="O576" s="28">
        <f t="shared" si="277"/>
        <v>0</v>
      </c>
      <c r="P576" s="64"/>
      <c r="Q576" s="65"/>
      <c r="R576" s="44" t="str">
        <f t="shared" si="278"/>
        <v/>
      </c>
      <c r="S576" s="72" t="str">
        <f t="shared" si="264"/>
        <v>未入力</v>
      </c>
      <c r="T576" s="72" t="str">
        <f t="shared" si="265"/>
        <v>未入力</v>
      </c>
    </row>
    <row r="577" spans="2:20" ht="23.55" hidden="1" customHeight="1" outlineLevel="5" x14ac:dyDescent="0.2">
      <c r="B577" s="16">
        <f t="shared" si="268"/>
        <v>567</v>
      </c>
      <c r="C577" s="52"/>
      <c r="D577" s="52"/>
      <c r="E577" s="53"/>
      <c r="F577" s="52"/>
      <c r="G577" s="55"/>
      <c r="H577" s="56"/>
      <c r="I577" s="26">
        <f t="shared" si="275"/>
        <v>0</v>
      </c>
      <c r="J577" s="56"/>
      <c r="K577" s="26">
        <f>IF(J577="有",0.6,0)</f>
        <v>0</v>
      </c>
      <c r="L577" s="56"/>
      <c r="M577" s="26">
        <f t="shared" si="276"/>
        <v>0</v>
      </c>
      <c r="N577" s="28">
        <f>I577+K577+M577</f>
        <v>0</v>
      </c>
      <c r="O577" s="28">
        <f t="shared" si="277"/>
        <v>0</v>
      </c>
      <c r="P577" s="64"/>
      <c r="Q577" s="65"/>
      <c r="R577" s="44" t="str">
        <f t="shared" si="278"/>
        <v/>
      </c>
      <c r="S577" s="72" t="str">
        <f t="shared" si="264"/>
        <v>未入力</v>
      </c>
      <c r="T577" s="72" t="str">
        <f t="shared" si="265"/>
        <v>未入力</v>
      </c>
    </row>
    <row r="578" spans="2:20" ht="23.55" hidden="1" customHeight="1" outlineLevel="5" x14ac:dyDescent="0.2">
      <c r="B578" s="16">
        <f t="shared" si="268"/>
        <v>568</v>
      </c>
      <c r="C578" s="52"/>
      <c r="D578" s="52"/>
      <c r="E578" s="53"/>
      <c r="F578" s="52"/>
      <c r="G578" s="55"/>
      <c r="H578" s="56"/>
      <c r="I578" s="26">
        <f t="shared" si="275"/>
        <v>0</v>
      </c>
      <c r="J578" s="56"/>
      <c r="K578" s="26">
        <f t="shared" ref="K578:K581" si="291">IF(J578="有",0.6,0)</f>
        <v>0</v>
      </c>
      <c r="L578" s="56"/>
      <c r="M578" s="26">
        <f t="shared" si="276"/>
        <v>0</v>
      </c>
      <c r="N578" s="28">
        <f t="shared" ref="N578:N581" si="292">I578+K578+M578</f>
        <v>0</v>
      </c>
      <c r="O578" s="28">
        <f t="shared" si="277"/>
        <v>0</v>
      </c>
      <c r="P578" s="64"/>
      <c r="Q578" s="65"/>
      <c r="R578" s="44" t="str">
        <f t="shared" si="278"/>
        <v/>
      </c>
      <c r="S578" s="72" t="str">
        <f t="shared" si="264"/>
        <v>未入力</v>
      </c>
      <c r="T578" s="72" t="str">
        <f t="shared" si="265"/>
        <v>未入力</v>
      </c>
    </row>
    <row r="579" spans="2:20" ht="23.55" hidden="1" customHeight="1" outlineLevel="5" x14ac:dyDescent="0.2">
      <c r="B579" s="16">
        <f t="shared" si="268"/>
        <v>569</v>
      </c>
      <c r="C579" s="52"/>
      <c r="D579" s="52"/>
      <c r="E579" s="53"/>
      <c r="F579" s="52"/>
      <c r="G579" s="55"/>
      <c r="H579" s="56" t="s">
        <v>30</v>
      </c>
      <c r="I579" s="26">
        <f t="shared" si="275"/>
        <v>0</v>
      </c>
      <c r="J579" s="56"/>
      <c r="K579" s="26">
        <f t="shared" si="291"/>
        <v>0</v>
      </c>
      <c r="L579" s="56"/>
      <c r="M579" s="26">
        <f t="shared" si="276"/>
        <v>0</v>
      </c>
      <c r="N579" s="28">
        <f t="shared" si="292"/>
        <v>0</v>
      </c>
      <c r="O579" s="28">
        <f t="shared" si="277"/>
        <v>0</v>
      </c>
      <c r="P579" s="64"/>
      <c r="Q579" s="65"/>
      <c r="R579" s="44" t="str">
        <f t="shared" si="278"/>
        <v/>
      </c>
      <c r="S579" s="72" t="str">
        <f t="shared" si="264"/>
        <v>未入力</v>
      </c>
      <c r="T579" s="72" t="str">
        <f t="shared" si="265"/>
        <v>未入力</v>
      </c>
    </row>
    <row r="580" spans="2:20" ht="23.55" hidden="1" customHeight="1" outlineLevel="5" x14ac:dyDescent="0.2">
      <c r="B580" s="16">
        <f t="shared" si="268"/>
        <v>570</v>
      </c>
      <c r="C580" s="52"/>
      <c r="D580" s="52"/>
      <c r="E580" s="53"/>
      <c r="F580" s="52"/>
      <c r="G580" s="55"/>
      <c r="H580" s="56" t="s">
        <v>30</v>
      </c>
      <c r="I580" s="26">
        <f t="shared" si="275"/>
        <v>0</v>
      </c>
      <c r="J580" s="63"/>
      <c r="K580" s="26">
        <f t="shared" si="291"/>
        <v>0</v>
      </c>
      <c r="L580" s="56"/>
      <c r="M580" s="26">
        <f t="shared" si="276"/>
        <v>0</v>
      </c>
      <c r="N580" s="28">
        <f t="shared" si="292"/>
        <v>0</v>
      </c>
      <c r="O580" s="28">
        <f t="shared" si="277"/>
        <v>0</v>
      </c>
      <c r="P580" s="64"/>
      <c r="Q580" s="65"/>
      <c r="R580" s="44" t="str">
        <f t="shared" si="278"/>
        <v/>
      </c>
      <c r="S580" s="72" t="str">
        <f t="shared" si="264"/>
        <v>未入力</v>
      </c>
      <c r="T580" s="72" t="str">
        <f t="shared" si="265"/>
        <v>未入力</v>
      </c>
    </row>
    <row r="581" spans="2:20" ht="23.55" hidden="1" customHeight="1" outlineLevel="5" x14ac:dyDescent="0.2">
      <c r="B581" s="16">
        <f t="shared" si="268"/>
        <v>571</v>
      </c>
      <c r="C581" s="52"/>
      <c r="D581" s="52"/>
      <c r="E581" s="53"/>
      <c r="F581" s="52"/>
      <c r="G581" s="55"/>
      <c r="H581" s="56"/>
      <c r="I581" s="26">
        <f t="shared" si="275"/>
        <v>0</v>
      </c>
      <c r="J581" s="56"/>
      <c r="K581" s="26">
        <f t="shared" si="291"/>
        <v>0</v>
      </c>
      <c r="L581" s="56"/>
      <c r="M581" s="26">
        <f t="shared" si="276"/>
        <v>0</v>
      </c>
      <c r="N581" s="28">
        <f t="shared" si="292"/>
        <v>0</v>
      </c>
      <c r="O581" s="28">
        <f t="shared" si="277"/>
        <v>0</v>
      </c>
      <c r="P581" s="64"/>
      <c r="Q581" s="65"/>
      <c r="R581" s="44" t="str">
        <f t="shared" si="278"/>
        <v/>
      </c>
      <c r="S581" s="72" t="str">
        <f t="shared" si="264"/>
        <v>未入力</v>
      </c>
      <c r="T581" s="72" t="str">
        <f t="shared" si="265"/>
        <v>未入力</v>
      </c>
    </row>
    <row r="582" spans="2:20" ht="23.55" hidden="1" customHeight="1" outlineLevel="5" x14ac:dyDescent="0.2">
      <c r="B582" s="16">
        <f t="shared" si="268"/>
        <v>572</v>
      </c>
      <c r="C582" s="52"/>
      <c r="D582" s="52"/>
      <c r="E582" s="53"/>
      <c r="F582" s="52"/>
      <c r="G582" s="55"/>
      <c r="H582" s="56"/>
      <c r="I582" s="26">
        <f t="shared" si="275"/>
        <v>0</v>
      </c>
      <c r="J582" s="56"/>
      <c r="K582" s="26">
        <f>IF(J582="有",0.6,0)</f>
        <v>0</v>
      </c>
      <c r="L582" s="56"/>
      <c r="M582" s="26">
        <f t="shared" si="276"/>
        <v>0</v>
      </c>
      <c r="N582" s="28">
        <f>I582+K582+M582</f>
        <v>0</v>
      </c>
      <c r="O582" s="28">
        <f t="shared" si="277"/>
        <v>0</v>
      </c>
      <c r="P582" s="64"/>
      <c r="Q582" s="65"/>
      <c r="R582" s="44" t="str">
        <f t="shared" si="278"/>
        <v/>
      </c>
      <c r="S582" s="72" t="str">
        <f t="shared" si="264"/>
        <v>未入力</v>
      </c>
      <c r="T582" s="72" t="str">
        <f t="shared" si="265"/>
        <v>未入力</v>
      </c>
    </row>
    <row r="583" spans="2:20" ht="23.55" hidden="1" customHeight="1" outlineLevel="5" x14ac:dyDescent="0.2">
      <c r="B583" s="16">
        <f t="shared" si="268"/>
        <v>573</v>
      </c>
      <c r="C583" s="52"/>
      <c r="D583" s="52"/>
      <c r="E583" s="53"/>
      <c r="F583" s="52"/>
      <c r="G583" s="55"/>
      <c r="H583" s="56"/>
      <c r="I583" s="26">
        <f t="shared" si="275"/>
        <v>0</v>
      </c>
      <c r="J583" s="56"/>
      <c r="K583" s="26">
        <f t="shared" ref="K583:K586" si="293">IF(J583="有",0.6,0)</f>
        <v>0</v>
      </c>
      <c r="L583" s="56"/>
      <c r="M583" s="26">
        <f t="shared" si="276"/>
        <v>0</v>
      </c>
      <c r="N583" s="28">
        <f t="shared" ref="N583:N586" si="294">I583+K583+M583</f>
        <v>0</v>
      </c>
      <c r="O583" s="28">
        <f t="shared" si="277"/>
        <v>0</v>
      </c>
      <c r="P583" s="64"/>
      <c r="Q583" s="65"/>
      <c r="R583" s="44" t="str">
        <f t="shared" si="278"/>
        <v/>
      </c>
      <c r="S583" s="72" t="str">
        <f t="shared" si="264"/>
        <v>未入力</v>
      </c>
      <c r="T583" s="72" t="str">
        <f t="shared" si="265"/>
        <v>未入力</v>
      </c>
    </row>
    <row r="584" spans="2:20" ht="23.55" hidden="1" customHeight="1" outlineLevel="5" x14ac:dyDescent="0.2">
      <c r="B584" s="16">
        <f t="shared" si="268"/>
        <v>574</v>
      </c>
      <c r="C584" s="52"/>
      <c r="D584" s="52"/>
      <c r="E584" s="53"/>
      <c r="F584" s="52"/>
      <c r="G584" s="55"/>
      <c r="H584" s="56" t="s">
        <v>30</v>
      </c>
      <c r="I584" s="26">
        <f t="shared" si="275"/>
        <v>0</v>
      </c>
      <c r="J584" s="56"/>
      <c r="K584" s="26">
        <f t="shared" si="293"/>
        <v>0</v>
      </c>
      <c r="L584" s="56"/>
      <c r="M584" s="26">
        <f t="shared" si="276"/>
        <v>0</v>
      </c>
      <c r="N584" s="28">
        <f t="shared" si="294"/>
        <v>0</v>
      </c>
      <c r="O584" s="28">
        <f t="shared" si="277"/>
        <v>0</v>
      </c>
      <c r="P584" s="64"/>
      <c r="Q584" s="65"/>
      <c r="R584" s="44" t="str">
        <f t="shared" si="278"/>
        <v/>
      </c>
      <c r="S584" s="72" t="str">
        <f t="shared" si="264"/>
        <v>未入力</v>
      </c>
      <c r="T584" s="72" t="str">
        <f t="shared" si="265"/>
        <v>未入力</v>
      </c>
    </row>
    <row r="585" spans="2:20" ht="23.55" hidden="1" customHeight="1" outlineLevel="5" x14ac:dyDescent="0.2">
      <c r="B585" s="16">
        <f t="shared" si="268"/>
        <v>575</v>
      </c>
      <c r="C585" s="52"/>
      <c r="D585" s="52"/>
      <c r="E585" s="53"/>
      <c r="F585" s="52"/>
      <c r="G585" s="55"/>
      <c r="H585" s="56" t="s">
        <v>30</v>
      </c>
      <c r="I585" s="26">
        <f t="shared" si="275"/>
        <v>0</v>
      </c>
      <c r="J585" s="63"/>
      <c r="K585" s="26">
        <f t="shared" si="293"/>
        <v>0</v>
      </c>
      <c r="L585" s="56"/>
      <c r="M585" s="26">
        <f t="shared" si="276"/>
        <v>0</v>
      </c>
      <c r="N585" s="28">
        <f t="shared" si="294"/>
        <v>0</v>
      </c>
      <c r="O585" s="28">
        <f t="shared" si="277"/>
        <v>0</v>
      </c>
      <c r="P585" s="64"/>
      <c r="Q585" s="65"/>
      <c r="R585" s="44" t="str">
        <f t="shared" si="278"/>
        <v/>
      </c>
      <c r="S585" s="72" t="str">
        <f t="shared" si="264"/>
        <v>未入力</v>
      </c>
      <c r="T585" s="72" t="str">
        <f t="shared" si="265"/>
        <v>未入力</v>
      </c>
    </row>
    <row r="586" spans="2:20" ht="23.55" hidden="1" customHeight="1" outlineLevel="5" x14ac:dyDescent="0.2">
      <c r="B586" s="16">
        <f t="shared" si="268"/>
        <v>576</v>
      </c>
      <c r="C586" s="52"/>
      <c r="D586" s="52"/>
      <c r="E586" s="53"/>
      <c r="F586" s="52"/>
      <c r="G586" s="55"/>
      <c r="H586" s="56"/>
      <c r="I586" s="26">
        <f t="shared" si="275"/>
        <v>0</v>
      </c>
      <c r="J586" s="56"/>
      <c r="K586" s="26">
        <f t="shared" si="293"/>
        <v>0</v>
      </c>
      <c r="L586" s="56"/>
      <c r="M586" s="26">
        <f t="shared" si="276"/>
        <v>0</v>
      </c>
      <c r="N586" s="28">
        <f t="shared" si="294"/>
        <v>0</v>
      </c>
      <c r="O586" s="28">
        <f t="shared" si="277"/>
        <v>0</v>
      </c>
      <c r="P586" s="64"/>
      <c r="Q586" s="65"/>
      <c r="R586" s="44" t="str">
        <f t="shared" si="278"/>
        <v/>
      </c>
      <c r="S586" s="72" t="str">
        <f t="shared" si="264"/>
        <v>未入力</v>
      </c>
      <c r="T586" s="72" t="str">
        <f t="shared" si="265"/>
        <v>未入力</v>
      </c>
    </row>
    <row r="587" spans="2:20" ht="23.55" hidden="1" customHeight="1" outlineLevel="5" x14ac:dyDescent="0.2">
      <c r="B587" s="16">
        <f t="shared" si="268"/>
        <v>577</v>
      </c>
      <c r="C587" s="52"/>
      <c r="D587" s="52"/>
      <c r="E587" s="53"/>
      <c r="F587" s="52"/>
      <c r="G587" s="55"/>
      <c r="H587" s="56"/>
      <c r="I587" s="26">
        <f t="shared" si="275"/>
        <v>0</v>
      </c>
      <c r="J587" s="56"/>
      <c r="K587" s="26">
        <f>IF(J587="有",0.6,0)</f>
        <v>0</v>
      </c>
      <c r="L587" s="56"/>
      <c r="M587" s="26">
        <f t="shared" si="276"/>
        <v>0</v>
      </c>
      <c r="N587" s="28">
        <f>I587+K587+M587</f>
        <v>0</v>
      </c>
      <c r="O587" s="28">
        <f t="shared" si="277"/>
        <v>0</v>
      </c>
      <c r="P587" s="64"/>
      <c r="Q587" s="65"/>
      <c r="R587" s="44" t="str">
        <f t="shared" si="278"/>
        <v/>
      </c>
      <c r="S587" s="72" t="str">
        <f t="shared" si="264"/>
        <v>未入力</v>
      </c>
      <c r="T587" s="72" t="str">
        <f t="shared" si="265"/>
        <v>未入力</v>
      </c>
    </row>
    <row r="588" spans="2:20" ht="23.55" hidden="1" customHeight="1" outlineLevel="5" x14ac:dyDescent="0.2">
      <c r="B588" s="16">
        <f t="shared" si="268"/>
        <v>578</v>
      </c>
      <c r="C588" s="52"/>
      <c r="D588" s="52"/>
      <c r="E588" s="53"/>
      <c r="F588" s="52"/>
      <c r="G588" s="55"/>
      <c r="H588" s="56"/>
      <c r="I588" s="26">
        <f t="shared" si="275"/>
        <v>0</v>
      </c>
      <c r="J588" s="56"/>
      <c r="K588" s="26">
        <f t="shared" ref="K588:K591" si="295">IF(J588="有",0.6,0)</f>
        <v>0</v>
      </c>
      <c r="L588" s="56"/>
      <c r="M588" s="26">
        <f t="shared" si="276"/>
        <v>0</v>
      </c>
      <c r="N588" s="28">
        <f t="shared" ref="N588:N591" si="296">I588+K588+M588</f>
        <v>0</v>
      </c>
      <c r="O588" s="28">
        <f t="shared" si="277"/>
        <v>0</v>
      </c>
      <c r="P588" s="64"/>
      <c r="Q588" s="65"/>
      <c r="R588" s="44" t="str">
        <f t="shared" si="278"/>
        <v/>
      </c>
      <c r="S588" s="72" t="str">
        <f t="shared" ref="S588:S651" si="297">IF(R588="","未入力",IF(COUNTIF(R:R,R588)&gt;1,"重複あり","重複なし"))</f>
        <v>未入力</v>
      </c>
      <c r="T588" s="72" t="str">
        <f t="shared" ref="T588:T651" si="298">IF(P588="","未入力",IF(AND($R$5&lt;=P588,P588&lt;=$R$6),"期間内","期間外"))</f>
        <v>未入力</v>
      </c>
    </row>
    <row r="589" spans="2:20" ht="23.55" hidden="1" customHeight="1" outlineLevel="5" x14ac:dyDescent="0.2">
      <c r="B589" s="16">
        <f t="shared" si="268"/>
        <v>579</v>
      </c>
      <c r="C589" s="52"/>
      <c r="D589" s="52"/>
      <c r="E589" s="53"/>
      <c r="F589" s="52"/>
      <c r="G589" s="55"/>
      <c r="H589" s="56" t="s">
        <v>30</v>
      </c>
      <c r="I589" s="26">
        <f t="shared" si="275"/>
        <v>0</v>
      </c>
      <c r="J589" s="56"/>
      <c r="K589" s="26">
        <f t="shared" si="295"/>
        <v>0</v>
      </c>
      <c r="L589" s="56"/>
      <c r="M589" s="26">
        <f t="shared" si="276"/>
        <v>0</v>
      </c>
      <c r="N589" s="28">
        <f t="shared" si="296"/>
        <v>0</v>
      </c>
      <c r="O589" s="28">
        <f t="shared" si="277"/>
        <v>0</v>
      </c>
      <c r="P589" s="64"/>
      <c r="Q589" s="65"/>
      <c r="R589" s="44" t="str">
        <f t="shared" si="278"/>
        <v/>
      </c>
      <c r="S589" s="72" t="str">
        <f t="shared" si="297"/>
        <v>未入力</v>
      </c>
      <c r="T589" s="72" t="str">
        <f t="shared" si="298"/>
        <v>未入力</v>
      </c>
    </row>
    <row r="590" spans="2:20" ht="23.55" hidden="1" customHeight="1" outlineLevel="5" x14ac:dyDescent="0.2">
      <c r="B590" s="16">
        <f t="shared" ref="B590:B653" si="299">+B589+1</f>
        <v>580</v>
      </c>
      <c r="C590" s="52"/>
      <c r="D590" s="52"/>
      <c r="E590" s="53"/>
      <c r="F590" s="52"/>
      <c r="G590" s="55"/>
      <c r="H590" s="56" t="s">
        <v>30</v>
      </c>
      <c r="I590" s="26">
        <f t="shared" si="275"/>
        <v>0</v>
      </c>
      <c r="J590" s="63"/>
      <c r="K590" s="26">
        <f t="shared" si="295"/>
        <v>0</v>
      </c>
      <c r="L590" s="56"/>
      <c r="M590" s="26">
        <f t="shared" si="276"/>
        <v>0</v>
      </c>
      <c r="N590" s="28">
        <f t="shared" si="296"/>
        <v>0</v>
      </c>
      <c r="O590" s="28">
        <f t="shared" si="277"/>
        <v>0</v>
      </c>
      <c r="P590" s="64"/>
      <c r="Q590" s="65"/>
      <c r="R590" s="44" t="str">
        <f t="shared" si="278"/>
        <v/>
      </c>
      <c r="S590" s="72" t="str">
        <f t="shared" si="297"/>
        <v>未入力</v>
      </c>
      <c r="T590" s="72" t="str">
        <f t="shared" si="298"/>
        <v>未入力</v>
      </c>
    </row>
    <row r="591" spans="2:20" ht="23.55" hidden="1" customHeight="1" outlineLevel="5" x14ac:dyDescent="0.2">
      <c r="B591" s="16">
        <f t="shared" si="299"/>
        <v>581</v>
      </c>
      <c r="C591" s="52"/>
      <c r="D591" s="52"/>
      <c r="E591" s="53"/>
      <c r="F591" s="52"/>
      <c r="G591" s="55"/>
      <c r="H591" s="56"/>
      <c r="I591" s="26">
        <f t="shared" si="275"/>
        <v>0</v>
      </c>
      <c r="J591" s="56"/>
      <c r="K591" s="26">
        <f t="shared" si="295"/>
        <v>0</v>
      </c>
      <c r="L591" s="56"/>
      <c r="M591" s="26">
        <f t="shared" si="276"/>
        <v>0</v>
      </c>
      <c r="N591" s="28">
        <f t="shared" si="296"/>
        <v>0</v>
      </c>
      <c r="O591" s="28">
        <f t="shared" si="277"/>
        <v>0</v>
      </c>
      <c r="P591" s="64"/>
      <c r="Q591" s="65"/>
      <c r="R591" s="44" t="str">
        <f t="shared" si="278"/>
        <v/>
      </c>
      <c r="S591" s="72" t="str">
        <f t="shared" si="297"/>
        <v>未入力</v>
      </c>
      <c r="T591" s="72" t="str">
        <f t="shared" si="298"/>
        <v>未入力</v>
      </c>
    </row>
    <row r="592" spans="2:20" ht="23.55" hidden="1" customHeight="1" outlineLevel="5" x14ac:dyDescent="0.2">
      <c r="B592" s="16">
        <f t="shared" si="299"/>
        <v>582</v>
      </c>
      <c r="C592" s="52"/>
      <c r="D592" s="52"/>
      <c r="E592" s="53"/>
      <c r="F592" s="52"/>
      <c r="G592" s="55"/>
      <c r="H592" s="56"/>
      <c r="I592" s="26">
        <f t="shared" si="275"/>
        <v>0</v>
      </c>
      <c r="J592" s="56"/>
      <c r="K592" s="26">
        <f>IF(J592="有",0.6,0)</f>
        <v>0</v>
      </c>
      <c r="L592" s="56"/>
      <c r="M592" s="26">
        <f t="shared" si="276"/>
        <v>0</v>
      </c>
      <c r="N592" s="28">
        <f>I592+K592+M592</f>
        <v>0</v>
      </c>
      <c r="O592" s="28">
        <f t="shared" si="277"/>
        <v>0</v>
      </c>
      <c r="P592" s="64"/>
      <c r="Q592" s="65"/>
      <c r="R592" s="44" t="str">
        <f t="shared" si="278"/>
        <v/>
      </c>
      <c r="S592" s="72" t="str">
        <f t="shared" si="297"/>
        <v>未入力</v>
      </c>
      <c r="T592" s="72" t="str">
        <f t="shared" si="298"/>
        <v>未入力</v>
      </c>
    </row>
    <row r="593" spans="2:20" ht="23.55" hidden="1" customHeight="1" outlineLevel="5" x14ac:dyDescent="0.2">
      <c r="B593" s="16">
        <f t="shared" si="299"/>
        <v>583</v>
      </c>
      <c r="C593" s="52"/>
      <c r="D593" s="52"/>
      <c r="E593" s="53"/>
      <c r="F593" s="52"/>
      <c r="G593" s="55"/>
      <c r="H593" s="56"/>
      <c r="I593" s="26">
        <f t="shared" si="275"/>
        <v>0</v>
      </c>
      <c r="J593" s="56"/>
      <c r="K593" s="26">
        <f t="shared" ref="K593:K596" si="300">IF(J593="有",0.6,0)</f>
        <v>0</v>
      </c>
      <c r="L593" s="56"/>
      <c r="M593" s="26">
        <f t="shared" si="276"/>
        <v>0</v>
      </c>
      <c r="N593" s="28">
        <f t="shared" ref="N593:N596" si="301">I593+K593+M593</f>
        <v>0</v>
      </c>
      <c r="O593" s="28">
        <f t="shared" si="277"/>
        <v>0</v>
      </c>
      <c r="P593" s="64"/>
      <c r="Q593" s="65"/>
      <c r="R593" s="44" t="str">
        <f t="shared" si="278"/>
        <v/>
      </c>
      <c r="S593" s="72" t="str">
        <f t="shared" si="297"/>
        <v>未入力</v>
      </c>
      <c r="T593" s="72" t="str">
        <f t="shared" si="298"/>
        <v>未入力</v>
      </c>
    </row>
    <row r="594" spans="2:20" ht="23.55" hidden="1" customHeight="1" outlineLevel="5" x14ac:dyDescent="0.2">
      <c r="B594" s="16">
        <f t="shared" si="299"/>
        <v>584</v>
      </c>
      <c r="C594" s="52"/>
      <c r="D594" s="52"/>
      <c r="E594" s="53"/>
      <c r="F594" s="52"/>
      <c r="G594" s="55"/>
      <c r="H594" s="56" t="s">
        <v>30</v>
      </c>
      <c r="I594" s="26">
        <f t="shared" si="275"/>
        <v>0</v>
      </c>
      <c r="J594" s="56"/>
      <c r="K594" s="26">
        <f t="shared" si="300"/>
        <v>0</v>
      </c>
      <c r="L594" s="56"/>
      <c r="M594" s="26">
        <f t="shared" si="276"/>
        <v>0</v>
      </c>
      <c r="N594" s="28">
        <f t="shared" si="301"/>
        <v>0</v>
      </c>
      <c r="O594" s="28">
        <f t="shared" si="277"/>
        <v>0</v>
      </c>
      <c r="P594" s="64"/>
      <c r="Q594" s="65"/>
      <c r="R594" s="44" t="str">
        <f t="shared" si="278"/>
        <v/>
      </c>
      <c r="S594" s="72" t="str">
        <f t="shared" si="297"/>
        <v>未入力</v>
      </c>
      <c r="T594" s="72" t="str">
        <f t="shared" si="298"/>
        <v>未入力</v>
      </c>
    </row>
    <row r="595" spans="2:20" ht="23.55" hidden="1" customHeight="1" outlineLevel="5" x14ac:dyDescent="0.2">
      <c r="B595" s="16">
        <f t="shared" si="299"/>
        <v>585</v>
      </c>
      <c r="C595" s="52"/>
      <c r="D595" s="52"/>
      <c r="E595" s="53"/>
      <c r="F595" s="52"/>
      <c r="G595" s="55"/>
      <c r="H595" s="56" t="s">
        <v>30</v>
      </c>
      <c r="I595" s="26">
        <f t="shared" si="275"/>
        <v>0</v>
      </c>
      <c r="J595" s="63"/>
      <c r="K595" s="26">
        <f t="shared" si="300"/>
        <v>0</v>
      </c>
      <c r="L595" s="56"/>
      <c r="M595" s="26">
        <f t="shared" si="276"/>
        <v>0</v>
      </c>
      <c r="N595" s="28">
        <f t="shared" si="301"/>
        <v>0</v>
      </c>
      <c r="O595" s="28">
        <f t="shared" si="277"/>
        <v>0</v>
      </c>
      <c r="P595" s="64"/>
      <c r="Q595" s="65"/>
      <c r="R595" s="44" t="str">
        <f t="shared" si="278"/>
        <v/>
      </c>
      <c r="S595" s="72" t="str">
        <f t="shared" si="297"/>
        <v>未入力</v>
      </c>
      <c r="T595" s="72" t="str">
        <f t="shared" si="298"/>
        <v>未入力</v>
      </c>
    </row>
    <row r="596" spans="2:20" ht="23.55" hidden="1" customHeight="1" outlineLevel="5" x14ac:dyDescent="0.2">
      <c r="B596" s="16">
        <f t="shared" si="299"/>
        <v>586</v>
      </c>
      <c r="C596" s="52"/>
      <c r="D596" s="52"/>
      <c r="E596" s="53"/>
      <c r="F596" s="52"/>
      <c r="G596" s="55"/>
      <c r="H596" s="56"/>
      <c r="I596" s="26">
        <f t="shared" si="275"/>
        <v>0</v>
      </c>
      <c r="J596" s="56"/>
      <c r="K596" s="26">
        <f t="shared" si="300"/>
        <v>0</v>
      </c>
      <c r="L596" s="56"/>
      <c r="M596" s="26">
        <f t="shared" si="276"/>
        <v>0</v>
      </c>
      <c r="N596" s="28">
        <f t="shared" si="301"/>
        <v>0</v>
      </c>
      <c r="O596" s="28">
        <f t="shared" si="277"/>
        <v>0</v>
      </c>
      <c r="P596" s="64"/>
      <c r="Q596" s="65"/>
      <c r="R596" s="44" t="str">
        <f t="shared" si="278"/>
        <v/>
      </c>
      <c r="S596" s="72" t="str">
        <f t="shared" si="297"/>
        <v>未入力</v>
      </c>
      <c r="T596" s="72" t="str">
        <f t="shared" si="298"/>
        <v>未入力</v>
      </c>
    </row>
    <row r="597" spans="2:20" ht="23.55" hidden="1" customHeight="1" outlineLevel="5" x14ac:dyDescent="0.2">
      <c r="B597" s="16">
        <f t="shared" si="299"/>
        <v>587</v>
      </c>
      <c r="C597" s="52"/>
      <c r="D597" s="52"/>
      <c r="E597" s="53"/>
      <c r="F597" s="52"/>
      <c r="G597" s="55"/>
      <c r="H597" s="56"/>
      <c r="I597" s="26">
        <f t="shared" si="275"/>
        <v>0</v>
      </c>
      <c r="J597" s="56"/>
      <c r="K597" s="26">
        <f>IF(J597="有",0.6,0)</f>
        <v>0</v>
      </c>
      <c r="L597" s="56"/>
      <c r="M597" s="26">
        <f t="shared" si="276"/>
        <v>0</v>
      </c>
      <c r="N597" s="28">
        <f>I597+K597+M597</f>
        <v>0</v>
      </c>
      <c r="O597" s="28">
        <f t="shared" si="277"/>
        <v>0</v>
      </c>
      <c r="P597" s="64"/>
      <c r="Q597" s="65"/>
      <c r="R597" s="44" t="str">
        <f t="shared" si="278"/>
        <v/>
      </c>
      <c r="S597" s="72" t="str">
        <f t="shared" si="297"/>
        <v>未入力</v>
      </c>
      <c r="T597" s="72" t="str">
        <f t="shared" si="298"/>
        <v>未入力</v>
      </c>
    </row>
    <row r="598" spans="2:20" ht="23.55" hidden="1" customHeight="1" outlineLevel="5" x14ac:dyDescent="0.2">
      <c r="B598" s="16">
        <f t="shared" si="299"/>
        <v>588</v>
      </c>
      <c r="C598" s="52"/>
      <c r="D598" s="52"/>
      <c r="E598" s="53"/>
      <c r="F598" s="52"/>
      <c r="G598" s="55"/>
      <c r="H598" s="56"/>
      <c r="I598" s="26">
        <f t="shared" si="275"/>
        <v>0</v>
      </c>
      <c r="J598" s="56"/>
      <c r="K598" s="26">
        <f t="shared" ref="K598:K601" si="302">IF(J598="有",0.6,0)</f>
        <v>0</v>
      </c>
      <c r="L598" s="56"/>
      <c r="M598" s="26">
        <f t="shared" si="276"/>
        <v>0</v>
      </c>
      <c r="N598" s="28">
        <f t="shared" ref="N598:N601" si="303">I598+K598+M598</f>
        <v>0</v>
      </c>
      <c r="O598" s="28">
        <f t="shared" si="277"/>
        <v>0</v>
      </c>
      <c r="P598" s="64"/>
      <c r="Q598" s="65"/>
      <c r="R598" s="44" t="str">
        <f t="shared" si="278"/>
        <v/>
      </c>
      <c r="S598" s="72" t="str">
        <f t="shared" si="297"/>
        <v>未入力</v>
      </c>
      <c r="T598" s="72" t="str">
        <f t="shared" si="298"/>
        <v>未入力</v>
      </c>
    </row>
    <row r="599" spans="2:20" ht="23.55" hidden="1" customHeight="1" outlineLevel="5" x14ac:dyDescent="0.2">
      <c r="B599" s="16">
        <f t="shared" si="299"/>
        <v>589</v>
      </c>
      <c r="C599" s="52"/>
      <c r="D599" s="52"/>
      <c r="E599" s="53"/>
      <c r="F599" s="52"/>
      <c r="G599" s="55"/>
      <c r="H599" s="56" t="s">
        <v>30</v>
      </c>
      <c r="I599" s="26">
        <f t="shared" si="275"/>
        <v>0</v>
      </c>
      <c r="J599" s="56"/>
      <c r="K599" s="26">
        <f t="shared" si="302"/>
        <v>0</v>
      </c>
      <c r="L599" s="56"/>
      <c r="M599" s="26">
        <f t="shared" si="276"/>
        <v>0</v>
      </c>
      <c r="N599" s="28">
        <f t="shared" si="303"/>
        <v>0</v>
      </c>
      <c r="O599" s="28">
        <f t="shared" si="277"/>
        <v>0</v>
      </c>
      <c r="P599" s="64"/>
      <c r="Q599" s="65"/>
      <c r="R599" s="44" t="str">
        <f t="shared" si="278"/>
        <v/>
      </c>
      <c r="S599" s="72" t="str">
        <f t="shared" si="297"/>
        <v>未入力</v>
      </c>
      <c r="T599" s="72" t="str">
        <f t="shared" si="298"/>
        <v>未入力</v>
      </c>
    </row>
    <row r="600" spans="2:20" ht="23.55" hidden="1" customHeight="1" outlineLevel="5" x14ac:dyDescent="0.2">
      <c r="B600" s="16">
        <f t="shared" si="299"/>
        <v>590</v>
      </c>
      <c r="C600" s="52"/>
      <c r="D600" s="52"/>
      <c r="E600" s="53"/>
      <c r="F600" s="52"/>
      <c r="G600" s="55"/>
      <c r="H600" s="56" t="s">
        <v>30</v>
      </c>
      <c r="I600" s="26">
        <f t="shared" si="275"/>
        <v>0</v>
      </c>
      <c r="J600" s="63"/>
      <c r="K600" s="26">
        <f t="shared" si="302"/>
        <v>0</v>
      </c>
      <c r="L600" s="56"/>
      <c r="M600" s="26">
        <f t="shared" si="276"/>
        <v>0</v>
      </c>
      <c r="N600" s="28">
        <f t="shared" si="303"/>
        <v>0</v>
      </c>
      <c r="O600" s="28">
        <f t="shared" si="277"/>
        <v>0</v>
      </c>
      <c r="P600" s="64"/>
      <c r="Q600" s="65"/>
      <c r="R600" s="44" t="str">
        <f t="shared" si="278"/>
        <v/>
      </c>
      <c r="S600" s="72" t="str">
        <f t="shared" si="297"/>
        <v>未入力</v>
      </c>
      <c r="T600" s="72" t="str">
        <f t="shared" si="298"/>
        <v>未入力</v>
      </c>
    </row>
    <row r="601" spans="2:20" ht="23.55" hidden="1" customHeight="1" outlineLevel="5" x14ac:dyDescent="0.2">
      <c r="B601" s="16">
        <f t="shared" si="299"/>
        <v>591</v>
      </c>
      <c r="C601" s="52"/>
      <c r="D601" s="52"/>
      <c r="E601" s="53"/>
      <c r="F601" s="52"/>
      <c r="G601" s="55"/>
      <c r="H601" s="56"/>
      <c r="I601" s="26">
        <f t="shared" si="275"/>
        <v>0</v>
      </c>
      <c r="J601" s="56"/>
      <c r="K601" s="26">
        <f t="shared" si="302"/>
        <v>0</v>
      </c>
      <c r="L601" s="56"/>
      <c r="M601" s="26">
        <f t="shared" si="276"/>
        <v>0</v>
      </c>
      <c r="N601" s="28">
        <f t="shared" si="303"/>
        <v>0</v>
      </c>
      <c r="O601" s="28">
        <f t="shared" si="277"/>
        <v>0</v>
      </c>
      <c r="P601" s="64"/>
      <c r="Q601" s="65"/>
      <c r="R601" s="44" t="str">
        <f t="shared" si="278"/>
        <v/>
      </c>
      <c r="S601" s="72" t="str">
        <f t="shared" si="297"/>
        <v>未入力</v>
      </c>
      <c r="T601" s="72" t="str">
        <f t="shared" si="298"/>
        <v>未入力</v>
      </c>
    </row>
    <row r="602" spans="2:20" ht="23.55" hidden="1" customHeight="1" outlineLevel="5" x14ac:dyDescent="0.2">
      <c r="B602" s="16">
        <f t="shared" si="299"/>
        <v>592</v>
      </c>
      <c r="C602" s="52"/>
      <c r="D602" s="52"/>
      <c r="E602" s="53"/>
      <c r="F602" s="52"/>
      <c r="G602" s="55"/>
      <c r="H602" s="56"/>
      <c r="I602" s="26">
        <f t="shared" si="275"/>
        <v>0</v>
      </c>
      <c r="J602" s="56"/>
      <c r="K602" s="26">
        <f>IF(J602="有",0.6,0)</f>
        <v>0</v>
      </c>
      <c r="L602" s="56"/>
      <c r="M602" s="26">
        <f t="shared" si="276"/>
        <v>0</v>
      </c>
      <c r="N602" s="28">
        <f>I602+K602+M602</f>
        <v>0</v>
      </c>
      <c r="O602" s="28">
        <f t="shared" si="277"/>
        <v>0</v>
      </c>
      <c r="P602" s="64"/>
      <c r="Q602" s="65"/>
      <c r="R602" s="44" t="str">
        <f t="shared" si="278"/>
        <v/>
      </c>
      <c r="S602" s="72" t="str">
        <f t="shared" si="297"/>
        <v>未入力</v>
      </c>
      <c r="T602" s="72" t="str">
        <f t="shared" si="298"/>
        <v>未入力</v>
      </c>
    </row>
    <row r="603" spans="2:20" ht="23.55" hidden="1" customHeight="1" outlineLevel="5" x14ac:dyDescent="0.2">
      <c r="B603" s="16">
        <f t="shared" si="299"/>
        <v>593</v>
      </c>
      <c r="C603" s="52"/>
      <c r="D603" s="52"/>
      <c r="E603" s="53"/>
      <c r="F603" s="52"/>
      <c r="G603" s="55"/>
      <c r="H603" s="56"/>
      <c r="I603" s="26">
        <f t="shared" si="275"/>
        <v>0</v>
      </c>
      <c r="J603" s="56"/>
      <c r="K603" s="26">
        <f t="shared" ref="K603:K606" si="304">IF(J603="有",0.6,0)</f>
        <v>0</v>
      </c>
      <c r="L603" s="56"/>
      <c r="M603" s="26">
        <f t="shared" si="276"/>
        <v>0</v>
      </c>
      <c r="N603" s="28">
        <f t="shared" ref="N603:N606" si="305">I603+K603+M603</f>
        <v>0</v>
      </c>
      <c r="O603" s="28">
        <f t="shared" si="277"/>
        <v>0</v>
      </c>
      <c r="P603" s="64"/>
      <c r="Q603" s="65"/>
      <c r="R603" s="44" t="str">
        <f t="shared" si="278"/>
        <v/>
      </c>
      <c r="S603" s="72" t="str">
        <f t="shared" si="297"/>
        <v>未入力</v>
      </c>
      <c r="T603" s="72" t="str">
        <f t="shared" si="298"/>
        <v>未入力</v>
      </c>
    </row>
    <row r="604" spans="2:20" ht="23.55" hidden="1" customHeight="1" outlineLevel="5" x14ac:dyDescent="0.2">
      <c r="B604" s="16">
        <f t="shared" si="299"/>
        <v>594</v>
      </c>
      <c r="C604" s="52"/>
      <c r="D604" s="52"/>
      <c r="E604" s="53"/>
      <c r="F604" s="52"/>
      <c r="G604" s="55"/>
      <c r="H604" s="56" t="s">
        <v>30</v>
      </c>
      <c r="I604" s="26">
        <f t="shared" si="275"/>
        <v>0</v>
      </c>
      <c r="J604" s="56"/>
      <c r="K604" s="26">
        <f t="shared" si="304"/>
        <v>0</v>
      </c>
      <c r="L604" s="56"/>
      <c r="M604" s="26">
        <f t="shared" si="276"/>
        <v>0</v>
      </c>
      <c r="N604" s="28">
        <f t="shared" si="305"/>
        <v>0</v>
      </c>
      <c r="O604" s="28">
        <f t="shared" si="277"/>
        <v>0</v>
      </c>
      <c r="P604" s="64"/>
      <c r="Q604" s="65"/>
      <c r="R604" s="44" t="str">
        <f t="shared" si="278"/>
        <v/>
      </c>
      <c r="S604" s="72" t="str">
        <f t="shared" si="297"/>
        <v>未入力</v>
      </c>
      <c r="T604" s="72" t="str">
        <f t="shared" si="298"/>
        <v>未入力</v>
      </c>
    </row>
    <row r="605" spans="2:20" ht="23.55" hidden="1" customHeight="1" outlineLevel="5" x14ac:dyDescent="0.2">
      <c r="B605" s="16">
        <f t="shared" si="299"/>
        <v>595</v>
      </c>
      <c r="C605" s="52"/>
      <c r="D605" s="52"/>
      <c r="E605" s="53"/>
      <c r="F605" s="52"/>
      <c r="G605" s="55"/>
      <c r="H605" s="56" t="s">
        <v>30</v>
      </c>
      <c r="I605" s="26">
        <f t="shared" si="275"/>
        <v>0</v>
      </c>
      <c r="J605" s="63"/>
      <c r="K605" s="26">
        <f t="shared" si="304"/>
        <v>0</v>
      </c>
      <c r="L605" s="56"/>
      <c r="M605" s="26">
        <f t="shared" si="276"/>
        <v>0</v>
      </c>
      <c r="N605" s="28">
        <f t="shared" si="305"/>
        <v>0</v>
      </c>
      <c r="O605" s="28">
        <f t="shared" si="277"/>
        <v>0</v>
      </c>
      <c r="P605" s="64"/>
      <c r="Q605" s="65"/>
      <c r="R605" s="44" t="str">
        <f t="shared" si="278"/>
        <v/>
      </c>
      <c r="S605" s="72" t="str">
        <f t="shared" si="297"/>
        <v>未入力</v>
      </c>
      <c r="T605" s="72" t="str">
        <f t="shared" si="298"/>
        <v>未入力</v>
      </c>
    </row>
    <row r="606" spans="2:20" ht="23.55" hidden="1" customHeight="1" outlineLevel="5" x14ac:dyDescent="0.2">
      <c r="B606" s="16">
        <f t="shared" si="299"/>
        <v>596</v>
      </c>
      <c r="C606" s="52"/>
      <c r="D606" s="52"/>
      <c r="E606" s="53"/>
      <c r="F606" s="52"/>
      <c r="G606" s="55"/>
      <c r="H606" s="56"/>
      <c r="I606" s="26">
        <f t="shared" si="275"/>
        <v>0</v>
      </c>
      <c r="J606" s="56"/>
      <c r="K606" s="26">
        <f t="shared" si="304"/>
        <v>0</v>
      </c>
      <c r="L606" s="56"/>
      <c r="M606" s="26">
        <f t="shared" si="276"/>
        <v>0</v>
      </c>
      <c r="N606" s="28">
        <f t="shared" si="305"/>
        <v>0</v>
      </c>
      <c r="O606" s="28">
        <f t="shared" si="277"/>
        <v>0</v>
      </c>
      <c r="P606" s="64"/>
      <c r="Q606" s="65"/>
      <c r="R606" s="44" t="str">
        <f t="shared" si="278"/>
        <v/>
      </c>
      <c r="S606" s="72" t="str">
        <f t="shared" si="297"/>
        <v>未入力</v>
      </c>
      <c r="T606" s="72" t="str">
        <f t="shared" si="298"/>
        <v>未入力</v>
      </c>
    </row>
    <row r="607" spans="2:20" ht="23.55" hidden="1" customHeight="1" outlineLevel="5" x14ac:dyDescent="0.2">
      <c r="B607" s="16">
        <f t="shared" si="299"/>
        <v>597</v>
      </c>
      <c r="C607" s="52"/>
      <c r="D607" s="52"/>
      <c r="E607" s="53"/>
      <c r="F607" s="52"/>
      <c r="G607" s="55"/>
      <c r="H607" s="56"/>
      <c r="I607" s="26">
        <f t="shared" si="275"/>
        <v>0</v>
      </c>
      <c r="J607" s="56"/>
      <c r="K607" s="26">
        <f>IF(J607="有",0.6,0)</f>
        <v>0</v>
      </c>
      <c r="L607" s="56"/>
      <c r="M607" s="26">
        <f t="shared" si="276"/>
        <v>0</v>
      </c>
      <c r="N607" s="28">
        <f>I607+K607+M607</f>
        <v>0</v>
      </c>
      <c r="O607" s="28">
        <f t="shared" si="277"/>
        <v>0</v>
      </c>
      <c r="P607" s="64"/>
      <c r="Q607" s="65"/>
      <c r="R607" s="44" t="str">
        <f t="shared" si="278"/>
        <v/>
      </c>
      <c r="S607" s="72" t="str">
        <f t="shared" si="297"/>
        <v>未入力</v>
      </c>
      <c r="T607" s="72" t="str">
        <f t="shared" si="298"/>
        <v>未入力</v>
      </c>
    </row>
    <row r="608" spans="2:20" ht="23.55" hidden="1" customHeight="1" outlineLevel="5" x14ac:dyDescent="0.2">
      <c r="B608" s="16">
        <f t="shared" si="299"/>
        <v>598</v>
      </c>
      <c r="C608" s="52"/>
      <c r="D608" s="52"/>
      <c r="E608" s="53"/>
      <c r="F608" s="52"/>
      <c r="G608" s="55"/>
      <c r="H608" s="56"/>
      <c r="I608" s="26">
        <f t="shared" ref="I608:I665" si="306">IF(H608="有",0.2,0)</f>
        <v>0</v>
      </c>
      <c r="J608" s="56"/>
      <c r="K608" s="26">
        <f t="shared" ref="K608:K611" si="307">IF(J608="有",0.6,0)</f>
        <v>0</v>
      </c>
      <c r="L608" s="56"/>
      <c r="M608" s="26">
        <f t="shared" ref="M608:M665" si="308">IF(L608="有",0.2,0)</f>
        <v>0</v>
      </c>
      <c r="N608" s="28">
        <f t="shared" ref="N608:N611" si="309">I608+K608+M608</f>
        <v>0</v>
      </c>
      <c r="O608" s="28">
        <f t="shared" ref="O608:O665" si="310">F608*N608</f>
        <v>0</v>
      </c>
      <c r="P608" s="64"/>
      <c r="Q608" s="65"/>
      <c r="R608" s="44" t="str">
        <f t="shared" ref="R608:R665" si="311">D608&amp;E608</f>
        <v/>
      </c>
      <c r="S608" s="72" t="str">
        <f t="shared" si="297"/>
        <v>未入力</v>
      </c>
      <c r="T608" s="72" t="str">
        <f t="shared" si="298"/>
        <v>未入力</v>
      </c>
    </row>
    <row r="609" spans="2:20" ht="23.55" hidden="1" customHeight="1" outlineLevel="5" x14ac:dyDescent="0.2">
      <c r="B609" s="16">
        <f t="shared" si="299"/>
        <v>599</v>
      </c>
      <c r="C609" s="52"/>
      <c r="D609" s="52"/>
      <c r="E609" s="53"/>
      <c r="F609" s="52"/>
      <c r="G609" s="55"/>
      <c r="H609" s="56" t="s">
        <v>30</v>
      </c>
      <c r="I609" s="26">
        <f t="shared" si="306"/>
        <v>0</v>
      </c>
      <c r="J609" s="56"/>
      <c r="K609" s="26">
        <f t="shared" si="307"/>
        <v>0</v>
      </c>
      <c r="L609" s="56"/>
      <c r="M609" s="26">
        <f t="shared" si="308"/>
        <v>0</v>
      </c>
      <c r="N609" s="28">
        <f t="shared" si="309"/>
        <v>0</v>
      </c>
      <c r="O609" s="28">
        <f t="shared" si="310"/>
        <v>0</v>
      </c>
      <c r="P609" s="64"/>
      <c r="Q609" s="65"/>
      <c r="R609" s="44" t="str">
        <f t="shared" si="311"/>
        <v/>
      </c>
      <c r="S609" s="72" t="str">
        <f t="shared" si="297"/>
        <v>未入力</v>
      </c>
      <c r="T609" s="72" t="str">
        <f t="shared" si="298"/>
        <v>未入力</v>
      </c>
    </row>
    <row r="610" spans="2:20" ht="23.55" hidden="1" customHeight="1" outlineLevel="5" x14ac:dyDescent="0.2">
      <c r="B610" s="16">
        <f t="shared" si="299"/>
        <v>600</v>
      </c>
      <c r="C610" s="52"/>
      <c r="D610" s="52"/>
      <c r="E610" s="53"/>
      <c r="F610" s="52"/>
      <c r="G610" s="55"/>
      <c r="H610" s="56" t="s">
        <v>30</v>
      </c>
      <c r="I610" s="26">
        <f t="shared" si="306"/>
        <v>0</v>
      </c>
      <c r="J610" s="63"/>
      <c r="K610" s="26">
        <f t="shared" si="307"/>
        <v>0</v>
      </c>
      <c r="L610" s="56"/>
      <c r="M610" s="26">
        <f t="shared" si="308"/>
        <v>0</v>
      </c>
      <c r="N610" s="28">
        <f t="shared" si="309"/>
        <v>0</v>
      </c>
      <c r="O610" s="28">
        <f t="shared" si="310"/>
        <v>0</v>
      </c>
      <c r="P610" s="64"/>
      <c r="Q610" s="65"/>
      <c r="R610" s="44" t="str">
        <f t="shared" si="311"/>
        <v/>
      </c>
      <c r="S610" s="72" t="str">
        <f t="shared" si="297"/>
        <v>未入力</v>
      </c>
      <c r="T610" s="72" t="str">
        <f t="shared" si="298"/>
        <v>未入力</v>
      </c>
    </row>
    <row r="611" spans="2:20" ht="23.55" hidden="1" customHeight="1" outlineLevel="6" x14ac:dyDescent="0.2">
      <c r="B611" s="16">
        <f t="shared" si="299"/>
        <v>601</v>
      </c>
      <c r="C611" s="52"/>
      <c r="D611" s="52"/>
      <c r="E611" s="53"/>
      <c r="F611" s="52"/>
      <c r="G611" s="55"/>
      <c r="H611" s="56"/>
      <c r="I611" s="26">
        <f t="shared" si="306"/>
        <v>0</v>
      </c>
      <c r="J611" s="56"/>
      <c r="K611" s="26">
        <f t="shared" si="307"/>
        <v>0</v>
      </c>
      <c r="L611" s="56"/>
      <c r="M611" s="26">
        <f t="shared" si="308"/>
        <v>0</v>
      </c>
      <c r="N611" s="28">
        <f t="shared" si="309"/>
        <v>0</v>
      </c>
      <c r="O611" s="28">
        <f t="shared" si="310"/>
        <v>0</v>
      </c>
      <c r="P611" s="64"/>
      <c r="Q611" s="65"/>
      <c r="R611" s="44" t="str">
        <f t="shared" si="311"/>
        <v/>
      </c>
      <c r="S611" s="72" t="str">
        <f t="shared" si="297"/>
        <v>未入力</v>
      </c>
      <c r="T611" s="72" t="str">
        <f t="shared" si="298"/>
        <v>未入力</v>
      </c>
    </row>
    <row r="612" spans="2:20" ht="23.55" hidden="1" customHeight="1" outlineLevel="6" x14ac:dyDescent="0.2">
      <c r="B612" s="16">
        <f t="shared" si="299"/>
        <v>602</v>
      </c>
      <c r="C612" s="52"/>
      <c r="D612" s="52"/>
      <c r="E612" s="53"/>
      <c r="F612" s="52"/>
      <c r="G612" s="55"/>
      <c r="H612" s="56"/>
      <c r="I612" s="26">
        <f t="shared" si="306"/>
        <v>0</v>
      </c>
      <c r="J612" s="56"/>
      <c r="K612" s="26">
        <f>IF(J612="有",0.6,0)</f>
        <v>0</v>
      </c>
      <c r="L612" s="56"/>
      <c r="M612" s="26">
        <f t="shared" si="308"/>
        <v>0</v>
      </c>
      <c r="N612" s="28">
        <f>I612+K612+M612</f>
        <v>0</v>
      </c>
      <c r="O612" s="28">
        <f t="shared" si="310"/>
        <v>0</v>
      </c>
      <c r="P612" s="64"/>
      <c r="Q612" s="65"/>
      <c r="R612" s="44" t="str">
        <f t="shared" si="311"/>
        <v/>
      </c>
      <c r="S612" s="72" t="str">
        <f t="shared" si="297"/>
        <v>未入力</v>
      </c>
      <c r="T612" s="72" t="str">
        <f t="shared" si="298"/>
        <v>未入力</v>
      </c>
    </row>
    <row r="613" spans="2:20" ht="23.55" hidden="1" customHeight="1" outlineLevel="6" x14ac:dyDescent="0.2">
      <c r="B613" s="16">
        <f t="shared" si="299"/>
        <v>603</v>
      </c>
      <c r="C613" s="52"/>
      <c r="D613" s="52"/>
      <c r="E613" s="53"/>
      <c r="F613" s="52"/>
      <c r="G613" s="55"/>
      <c r="H613" s="56"/>
      <c r="I613" s="26">
        <f t="shared" si="306"/>
        <v>0</v>
      </c>
      <c r="J613" s="56"/>
      <c r="K613" s="26">
        <f t="shared" ref="K613:K616" si="312">IF(J613="有",0.6,0)</f>
        <v>0</v>
      </c>
      <c r="L613" s="56"/>
      <c r="M613" s="26">
        <f t="shared" si="308"/>
        <v>0</v>
      </c>
      <c r="N613" s="28">
        <f t="shared" ref="N613:N616" si="313">I613+K613+M613</f>
        <v>0</v>
      </c>
      <c r="O613" s="28">
        <f t="shared" si="310"/>
        <v>0</v>
      </c>
      <c r="P613" s="64"/>
      <c r="Q613" s="65"/>
      <c r="R613" s="44" t="str">
        <f t="shared" si="311"/>
        <v/>
      </c>
      <c r="S613" s="72" t="str">
        <f t="shared" si="297"/>
        <v>未入力</v>
      </c>
      <c r="T613" s="72" t="str">
        <f t="shared" si="298"/>
        <v>未入力</v>
      </c>
    </row>
    <row r="614" spans="2:20" ht="23.55" hidden="1" customHeight="1" outlineLevel="6" x14ac:dyDescent="0.2">
      <c r="B614" s="16">
        <f t="shared" si="299"/>
        <v>604</v>
      </c>
      <c r="C614" s="52"/>
      <c r="D614" s="52"/>
      <c r="E614" s="53"/>
      <c r="F614" s="52"/>
      <c r="G614" s="55"/>
      <c r="H614" s="56" t="s">
        <v>30</v>
      </c>
      <c r="I614" s="26">
        <f t="shared" si="306"/>
        <v>0</v>
      </c>
      <c r="J614" s="56"/>
      <c r="K614" s="26">
        <f t="shared" si="312"/>
        <v>0</v>
      </c>
      <c r="L614" s="56"/>
      <c r="M614" s="26">
        <f t="shared" si="308"/>
        <v>0</v>
      </c>
      <c r="N614" s="28">
        <f t="shared" si="313"/>
        <v>0</v>
      </c>
      <c r="O614" s="28">
        <f t="shared" si="310"/>
        <v>0</v>
      </c>
      <c r="P614" s="64"/>
      <c r="Q614" s="65"/>
      <c r="R614" s="44" t="str">
        <f t="shared" si="311"/>
        <v/>
      </c>
      <c r="S614" s="72" t="str">
        <f t="shared" si="297"/>
        <v>未入力</v>
      </c>
      <c r="T614" s="72" t="str">
        <f t="shared" si="298"/>
        <v>未入力</v>
      </c>
    </row>
    <row r="615" spans="2:20" ht="23.55" hidden="1" customHeight="1" outlineLevel="6" x14ac:dyDescent="0.2">
      <c r="B615" s="16">
        <f t="shared" si="299"/>
        <v>605</v>
      </c>
      <c r="C615" s="52"/>
      <c r="D615" s="52"/>
      <c r="E615" s="53"/>
      <c r="F615" s="52"/>
      <c r="G615" s="55"/>
      <c r="H615" s="56" t="s">
        <v>30</v>
      </c>
      <c r="I615" s="26">
        <f t="shared" si="306"/>
        <v>0</v>
      </c>
      <c r="J615" s="63"/>
      <c r="K615" s="26">
        <f t="shared" si="312"/>
        <v>0</v>
      </c>
      <c r="L615" s="56"/>
      <c r="M615" s="26">
        <f t="shared" si="308"/>
        <v>0</v>
      </c>
      <c r="N615" s="28">
        <f t="shared" si="313"/>
        <v>0</v>
      </c>
      <c r="O615" s="28">
        <f t="shared" si="310"/>
        <v>0</v>
      </c>
      <c r="P615" s="64"/>
      <c r="Q615" s="65"/>
      <c r="R615" s="44" t="str">
        <f t="shared" si="311"/>
        <v/>
      </c>
      <c r="S615" s="72" t="str">
        <f t="shared" si="297"/>
        <v>未入力</v>
      </c>
      <c r="T615" s="72" t="str">
        <f t="shared" si="298"/>
        <v>未入力</v>
      </c>
    </row>
    <row r="616" spans="2:20" ht="23.55" hidden="1" customHeight="1" outlineLevel="6" x14ac:dyDescent="0.2">
      <c r="B616" s="16">
        <f t="shared" si="299"/>
        <v>606</v>
      </c>
      <c r="C616" s="52"/>
      <c r="D616" s="52"/>
      <c r="E616" s="53"/>
      <c r="F616" s="52"/>
      <c r="G616" s="55"/>
      <c r="H616" s="56"/>
      <c r="I616" s="26">
        <f t="shared" si="306"/>
        <v>0</v>
      </c>
      <c r="J616" s="56"/>
      <c r="K616" s="26">
        <f t="shared" si="312"/>
        <v>0</v>
      </c>
      <c r="L616" s="56"/>
      <c r="M616" s="26">
        <f t="shared" si="308"/>
        <v>0</v>
      </c>
      <c r="N616" s="28">
        <f t="shared" si="313"/>
        <v>0</v>
      </c>
      <c r="O616" s="28">
        <f t="shared" si="310"/>
        <v>0</v>
      </c>
      <c r="P616" s="64"/>
      <c r="Q616" s="65"/>
      <c r="R616" s="44" t="str">
        <f t="shared" si="311"/>
        <v/>
      </c>
      <c r="S616" s="72" t="str">
        <f t="shared" si="297"/>
        <v>未入力</v>
      </c>
      <c r="T616" s="72" t="str">
        <f t="shared" si="298"/>
        <v>未入力</v>
      </c>
    </row>
    <row r="617" spans="2:20" ht="23.55" hidden="1" customHeight="1" outlineLevel="6" x14ac:dyDescent="0.2">
      <c r="B617" s="16">
        <f t="shared" si="299"/>
        <v>607</v>
      </c>
      <c r="C617" s="52"/>
      <c r="D617" s="52"/>
      <c r="E617" s="53"/>
      <c r="F617" s="52"/>
      <c r="G617" s="55"/>
      <c r="H617" s="56"/>
      <c r="I617" s="26">
        <f t="shared" si="306"/>
        <v>0</v>
      </c>
      <c r="J617" s="56"/>
      <c r="K617" s="26">
        <f>IF(J617="有",0.6,0)</f>
        <v>0</v>
      </c>
      <c r="L617" s="56"/>
      <c r="M617" s="26">
        <f t="shared" si="308"/>
        <v>0</v>
      </c>
      <c r="N617" s="28">
        <f>I617+K617+M617</f>
        <v>0</v>
      </c>
      <c r="O617" s="28">
        <f t="shared" si="310"/>
        <v>0</v>
      </c>
      <c r="P617" s="64"/>
      <c r="Q617" s="65"/>
      <c r="R617" s="44" t="str">
        <f t="shared" si="311"/>
        <v/>
      </c>
      <c r="S617" s="72" t="str">
        <f t="shared" si="297"/>
        <v>未入力</v>
      </c>
      <c r="T617" s="72" t="str">
        <f t="shared" si="298"/>
        <v>未入力</v>
      </c>
    </row>
    <row r="618" spans="2:20" ht="23.55" hidden="1" customHeight="1" outlineLevel="6" x14ac:dyDescent="0.2">
      <c r="B618" s="16">
        <f t="shared" si="299"/>
        <v>608</v>
      </c>
      <c r="C618" s="52"/>
      <c r="D618" s="52"/>
      <c r="E618" s="53"/>
      <c r="F618" s="52"/>
      <c r="G618" s="55"/>
      <c r="H618" s="56"/>
      <c r="I618" s="26">
        <f t="shared" si="306"/>
        <v>0</v>
      </c>
      <c r="J618" s="56"/>
      <c r="K618" s="26">
        <f t="shared" ref="K618:K621" si="314">IF(J618="有",0.6,0)</f>
        <v>0</v>
      </c>
      <c r="L618" s="56"/>
      <c r="M618" s="26">
        <f t="shared" si="308"/>
        <v>0</v>
      </c>
      <c r="N618" s="28">
        <f t="shared" ref="N618:N621" si="315">I618+K618+M618</f>
        <v>0</v>
      </c>
      <c r="O618" s="28">
        <f t="shared" si="310"/>
        <v>0</v>
      </c>
      <c r="P618" s="64"/>
      <c r="Q618" s="65"/>
      <c r="R618" s="44" t="str">
        <f t="shared" si="311"/>
        <v/>
      </c>
      <c r="S618" s="72" t="str">
        <f t="shared" si="297"/>
        <v>未入力</v>
      </c>
      <c r="T618" s="72" t="str">
        <f t="shared" si="298"/>
        <v>未入力</v>
      </c>
    </row>
    <row r="619" spans="2:20" ht="23.55" hidden="1" customHeight="1" outlineLevel="6" x14ac:dyDescent="0.2">
      <c r="B619" s="16">
        <f t="shared" si="299"/>
        <v>609</v>
      </c>
      <c r="C619" s="52"/>
      <c r="D619" s="52"/>
      <c r="E619" s="53"/>
      <c r="F619" s="52"/>
      <c r="G619" s="55"/>
      <c r="H619" s="56" t="s">
        <v>30</v>
      </c>
      <c r="I619" s="26">
        <f t="shared" si="306"/>
        <v>0</v>
      </c>
      <c r="J619" s="56"/>
      <c r="K619" s="26">
        <f t="shared" si="314"/>
        <v>0</v>
      </c>
      <c r="L619" s="56"/>
      <c r="M619" s="26">
        <f t="shared" si="308"/>
        <v>0</v>
      </c>
      <c r="N619" s="28">
        <f t="shared" si="315"/>
        <v>0</v>
      </c>
      <c r="O619" s="28">
        <f t="shared" si="310"/>
        <v>0</v>
      </c>
      <c r="P619" s="64"/>
      <c r="Q619" s="65"/>
      <c r="R619" s="44" t="str">
        <f t="shared" si="311"/>
        <v/>
      </c>
      <c r="S619" s="72" t="str">
        <f t="shared" si="297"/>
        <v>未入力</v>
      </c>
      <c r="T619" s="72" t="str">
        <f t="shared" si="298"/>
        <v>未入力</v>
      </c>
    </row>
    <row r="620" spans="2:20" ht="23.55" hidden="1" customHeight="1" outlineLevel="6" x14ac:dyDescent="0.2">
      <c r="B620" s="16">
        <f t="shared" si="299"/>
        <v>610</v>
      </c>
      <c r="C620" s="52"/>
      <c r="D620" s="52"/>
      <c r="E620" s="53"/>
      <c r="F620" s="52"/>
      <c r="G620" s="55"/>
      <c r="H620" s="56" t="s">
        <v>30</v>
      </c>
      <c r="I620" s="26">
        <f t="shared" si="306"/>
        <v>0</v>
      </c>
      <c r="J620" s="63"/>
      <c r="K620" s="26">
        <f t="shared" si="314"/>
        <v>0</v>
      </c>
      <c r="L620" s="56"/>
      <c r="M620" s="26">
        <f t="shared" si="308"/>
        <v>0</v>
      </c>
      <c r="N620" s="28">
        <f t="shared" si="315"/>
        <v>0</v>
      </c>
      <c r="O620" s="28">
        <f t="shared" si="310"/>
        <v>0</v>
      </c>
      <c r="P620" s="64"/>
      <c r="Q620" s="65"/>
      <c r="R620" s="44" t="str">
        <f t="shared" si="311"/>
        <v/>
      </c>
      <c r="S620" s="72" t="str">
        <f t="shared" si="297"/>
        <v>未入力</v>
      </c>
      <c r="T620" s="72" t="str">
        <f t="shared" si="298"/>
        <v>未入力</v>
      </c>
    </row>
    <row r="621" spans="2:20" ht="23.55" hidden="1" customHeight="1" outlineLevel="6" x14ac:dyDescent="0.2">
      <c r="B621" s="16">
        <f t="shared" si="299"/>
        <v>611</v>
      </c>
      <c r="C621" s="52"/>
      <c r="D621" s="52"/>
      <c r="E621" s="53"/>
      <c r="F621" s="52"/>
      <c r="G621" s="55"/>
      <c r="H621" s="56"/>
      <c r="I621" s="26">
        <f t="shared" si="306"/>
        <v>0</v>
      </c>
      <c r="J621" s="56"/>
      <c r="K621" s="26">
        <f t="shared" si="314"/>
        <v>0</v>
      </c>
      <c r="L621" s="56"/>
      <c r="M621" s="26">
        <f t="shared" si="308"/>
        <v>0</v>
      </c>
      <c r="N621" s="28">
        <f t="shared" si="315"/>
        <v>0</v>
      </c>
      <c r="O621" s="28">
        <f t="shared" si="310"/>
        <v>0</v>
      </c>
      <c r="P621" s="64"/>
      <c r="Q621" s="65"/>
      <c r="R621" s="44" t="str">
        <f t="shared" si="311"/>
        <v/>
      </c>
      <c r="S621" s="72" t="str">
        <f t="shared" si="297"/>
        <v>未入力</v>
      </c>
      <c r="T621" s="72" t="str">
        <f t="shared" si="298"/>
        <v>未入力</v>
      </c>
    </row>
    <row r="622" spans="2:20" ht="23.55" hidden="1" customHeight="1" outlineLevel="6" x14ac:dyDescent="0.2">
      <c r="B622" s="16">
        <f t="shared" si="299"/>
        <v>612</v>
      </c>
      <c r="C622" s="52"/>
      <c r="D622" s="52"/>
      <c r="E622" s="53"/>
      <c r="F622" s="52"/>
      <c r="G622" s="55"/>
      <c r="H622" s="56"/>
      <c r="I622" s="26">
        <f t="shared" si="306"/>
        <v>0</v>
      </c>
      <c r="J622" s="56"/>
      <c r="K622" s="26">
        <f>IF(J622="有",0.6,0)</f>
        <v>0</v>
      </c>
      <c r="L622" s="56"/>
      <c r="M622" s="26">
        <f t="shared" si="308"/>
        <v>0</v>
      </c>
      <c r="N622" s="28">
        <f>I622+K622+M622</f>
        <v>0</v>
      </c>
      <c r="O622" s="28">
        <f t="shared" si="310"/>
        <v>0</v>
      </c>
      <c r="P622" s="64"/>
      <c r="Q622" s="65"/>
      <c r="R622" s="44" t="str">
        <f t="shared" si="311"/>
        <v/>
      </c>
      <c r="S622" s="72" t="str">
        <f t="shared" si="297"/>
        <v>未入力</v>
      </c>
      <c r="T622" s="72" t="str">
        <f t="shared" si="298"/>
        <v>未入力</v>
      </c>
    </row>
    <row r="623" spans="2:20" ht="23.55" hidden="1" customHeight="1" outlineLevel="6" x14ac:dyDescent="0.2">
      <c r="B623" s="16">
        <f t="shared" si="299"/>
        <v>613</v>
      </c>
      <c r="C623" s="52"/>
      <c r="D623" s="52"/>
      <c r="E623" s="53"/>
      <c r="F623" s="52"/>
      <c r="G623" s="55"/>
      <c r="H623" s="56"/>
      <c r="I623" s="26">
        <f t="shared" si="306"/>
        <v>0</v>
      </c>
      <c r="J623" s="56"/>
      <c r="K623" s="26">
        <f t="shared" ref="K623:K626" si="316">IF(J623="有",0.6,0)</f>
        <v>0</v>
      </c>
      <c r="L623" s="56"/>
      <c r="M623" s="26">
        <f t="shared" si="308"/>
        <v>0</v>
      </c>
      <c r="N623" s="28">
        <f t="shared" ref="N623:N626" si="317">I623+K623+M623</f>
        <v>0</v>
      </c>
      <c r="O623" s="28">
        <f t="shared" si="310"/>
        <v>0</v>
      </c>
      <c r="P623" s="64"/>
      <c r="Q623" s="65"/>
      <c r="R623" s="44" t="str">
        <f t="shared" si="311"/>
        <v/>
      </c>
      <c r="S623" s="72" t="str">
        <f t="shared" si="297"/>
        <v>未入力</v>
      </c>
      <c r="T623" s="72" t="str">
        <f t="shared" si="298"/>
        <v>未入力</v>
      </c>
    </row>
    <row r="624" spans="2:20" ht="23.55" hidden="1" customHeight="1" outlineLevel="6" x14ac:dyDescent="0.2">
      <c r="B624" s="16">
        <f t="shared" si="299"/>
        <v>614</v>
      </c>
      <c r="C624" s="52"/>
      <c r="D624" s="52"/>
      <c r="E624" s="53"/>
      <c r="F624" s="52"/>
      <c r="G624" s="55"/>
      <c r="H624" s="56" t="s">
        <v>30</v>
      </c>
      <c r="I624" s="26">
        <f t="shared" si="306"/>
        <v>0</v>
      </c>
      <c r="J624" s="56"/>
      <c r="K624" s="26">
        <f t="shared" si="316"/>
        <v>0</v>
      </c>
      <c r="L624" s="56"/>
      <c r="M624" s="26">
        <f t="shared" si="308"/>
        <v>0</v>
      </c>
      <c r="N624" s="28">
        <f t="shared" si="317"/>
        <v>0</v>
      </c>
      <c r="O624" s="28">
        <f t="shared" si="310"/>
        <v>0</v>
      </c>
      <c r="P624" s="64"/>
      <c r="Q624" s="65"/>
      <c r="R624" s="44" t="str">
        <f t="shared" si="311"/>
        <v/>
      </c>
      <c r="S624" s="72" t="str">
        <f t="shared" si="297"/>
        <v>未入力</v>
      </c>
      <c r="T624" s="72" t="str">
        <f t="shared" si="298"/>
        <v>未入力</v>
      </c>
    </row>
    <row r="625" spans="2:20" ht="23.55" hidden="1" customHeight="1" outlineLevel="6" x14ac:dyDescent="0.2">
      <c r="B625" s="16">
        <f t="shared" si="299"/>
        <v>615</v>
      </c>
      <c r="C625" s="52"/>
      <c r="D625" s="52"/>
      <c r="E625" s="53"/>
      <c r="F625" s="52"/>
      <c r="G625" s="55"/>
      <c r="H625" s="56" t="s">
        <v>30</v>
      </c>
      <c r="I625" s="26">
        <f t="shared" si="306"/>
        <v>0</v>
      </c>
      <c r="J625" s="63"/>
      <c r="K625" s="26">
        <f t="shared" si="316"/>
        <v>0</v>
      </c>
      <c r="L625" s="56"/>
      <c r="M625" s="26">
        <f t="shared" si="308"/>
        <v>0</v>
      </c>
      <c r="N625" s="28">
        <f t="shared" si="317"/>
        <v>0</v>
      </c>
      <c r="O625" s="28">
        <f t="shared" si="310"/>
        <v>0</v>
      </c>
      <c r="P625" s="64"/>
      <c r="Q625" s="65"/>
      <c r="R625" s="44" t="str">
        <f t="shared" si="311"/>
        <v/>
      </c>
      <c r="S625" s="72" t="str">
        <f t="shared" si="297"/>
        <v>未入力</v>
      </c>
      <c r="T625" s="72" t="str">
        <f t="shared" si="298"/>
        <v>未入力</v>
      </c>
    </row>
    <row r="626" spans="2:20" ht="23.55" hidden="1" customHeight="1" outlineLevel="6" x14ac:dyDescent="0.2">
      <c r="B626" s="16">
        <f t="shared" si="299"/>
        <v>616</v>
      </c>
      <c r="C626" s="52"/>
      <c r="D626" s="52"/>
      <c r="E626" s="53"/>
      <c r="F626" s="52"/>
      <c r="G626" s="55"/>
      <c r="H626" s="56"/>
      <c r="I626" s="26">
        <f t="shared" si="306"/>
        <v>0</v>
      </c>
      <c r="J626" s="56"/>
      <c r="K626" s="26">
        <f t="shared" si="316"/>
        <v>0</v>
      </c>
      <c r="L626" s="56"/>
      <c r="M626" s="26">
        <f t="shared" si="308"/>
        <v>0</v>
      </c>
      <c r="N626" s="28">
        <f t="shared" si="317"/>
        <v>0</v>
      </c>
      <c r="O626" s="28">
        <f t="shared" si="310"/>
        <v>0</v>
      </c>
      <c r="P626" s="64"/>
      <c r="Q626" s="65"/>
      <c r="R626" s="44" t="str">
        <f t="shared" si="311"/>
        <v/>
      </c>
      <c r="S626" s="72" t="str">
        <f t="shared" si="297"/>
        <v>未入力</v>
      </c>
      <c r="T626" s="72" t="str">
        <f t="shared" si="298"/>
        <v>未入力</v>
      </c>
    </row>
    <row r="627" spans="2:20" ht="23.55" hidden="1" customHeight="1" outlineLevel="6" x14ac:dyDescent="0.2">
      <c r="B627" s="16">
        <f t="shared" si="299"/>
        <v>617</v>
      </c>
      <c r="C627" s="52"/>
      <c r="D627" s="52"/>
      <c r="E627" s="53"/>
      <c r="F627" s="52"/>
      <c r="G627" s="55"/>
      <c r="H627" s="56"/>
      <c r="I627" s="26">
        <f t="shared" si="306"/>
        <v>0</v>
      </c>
      <c r="J627" s="56"/>
      <c r="K627" s="26">
        <f>IF(J627="有",0.6,0)</f>
        <v>0</v>
      </c>
      <c r="L627" s="56"/>
      <c r="M627" s="26">
        <f t="shared" si="308"/>
        <v>0</v>
      </c>
      <c r="N627" s="28">
        <f>I627+K627+M627</f>
        <v>0</v>
      </c>
      <c r="O627" s="28">
        <f t="shared" si="310"/>
        <v>0</v>
      </c>
      <c r="P627" s="64"/>
      <c r="Q627" s="65"/>
      <c r="R627" s="44" t="str">
        <f t="shared" si="311"/>
        <v/>
      </c>
      <c r="S627" s="72" t="str">
        <f t="shared" si="297"/>
        <v>未入力</v>
      </c>
      <c r="T627" s="72" t="str">
        <f t="shared" si="298"/>
        <v>未入力</v>
      </c>
    </row>
    <row r="628" spans="2:20" ht="23.55" hidden="1" customHeight="1" outlineLevel="6" x14ac:dyDescent="0.2">
      <c r="B628" s="16">
        <f t="shared" si="299"/>
        <v>618</v>
      </c>
      <c r="C628" s="52"/>
      <c r="D628" s="52"/>
      <c r="E628" s="53"/>
      <c r="F628" s="52"/>
      <c r="G628" s="55"/>
      <c r="H628" s="56"/>
      <c r="I628" s="26">
        <f t="shared" si="306"/>
        <v>0</v>
      </c>
      <c r="J628" s="56"/>
      <c r="K628" s="26">
        <f t="shared" ref="K628:K634" si="318">IF(J628="有",0.6,0)</f>
        <v>0</v>
      </c>
      <c r="L628" s="56"/>
      <c r="M628" s="26">
        <f t="shared" si="308"/>
        <v>0</v>
      </c>
      <c r="N628" s="28">
        <f t="shared" ref="N628:N634" si="319">I628+K628+M628</f>
        <v>0</v>
      </c>
      <c r="O628" s="28">
        <f t="shared" si="310"/>
        <v>0</v>
      </c>
      <c r="P628" s="64"/>
      <c r="Q628" s="65"/>
      <c r="R628" s="44" t="str">
        <f t="shared" si="311"/>
        <v/>
      </c>
      <c r="S628" s="72" t="str">
        <f t="shared" si="297"/>
        <v>未入力</v>
      </c>
      <c r="T628" s="72" t="str">
        <f t="shared" si="298"/>
        <v>未入力</v>
      </c>
    </row>
    <row r="629" spans="2:20" ht="23.55" hidden="1" customHeight="1" outlineLevel="6" x14ac:dyDescent="0.2">
      <c r="B629" s="16">
        <f t="shared" si="299"/>
        <v>619</v>
      </c>
      <c r="C629" s="52"/>
      <c r="D629" s="52"/>
      <c r="E629" s="53"/>
      <c r="F629" s="52"/>
      <c r="G629" s="55"/>
      <c r="H629" s="56" t="s">
        <v>30</v>
      </c>
      <c r="I629" s="26">
        <f t="shared" si="306"/>
        <v>0</v>
      </c>
      <c r="J629" s="56"/>
      <c r="K629" s="26">
        <f t="shared" si="318"/>
        <v>0</v>
      </c>
      <c r="L629" s="56"/>
      <c r="M629" s="26">
        <f t="shared" si="308"/>
        <v>0</v>
      </c>
      <c r="N629" s="28">
        <f t="shared" si="319"/>
        <v>0</v>
      </c>
      <c r="O629" s="28">
        <f t="shared" si="310"/>
        <v>0</v>
      </c>
      <c r="P629" s="64"/>
      <c r="Q629" s="65"/>
      <c r="R629" s="44" t="str">
        <f t="shared" si="311"/>
        <v/>
      </c>
      <c r="S629" s="72" t="str">
        <f t="shared" si="297"/>
        <v>未入力</v>
      </c>
      <c r="T629" s="72" t="str">
        <f t="shared" si="298"/>
        <v>未入力</v>
      </c>
    </row>
    <row r="630" spans="2:20" ht="23.55" hidden="1" customHeight="1" outlineLevel="6" x14ac:dyDescent="0.2">
      <c r="B630" s="16">
        <f t="shared" si="299"/>
        <v>620</v>
      </c>
      <c r="C630" s="52"/>
      <c r="D630" s="52"/>
      <c r="E630" s="53"/>
      <c r="F630" s="52"/>
      <c r="G630" s="55"/>
      <c r="H630" s="56" t="s">
        <v>30</v>
      </c>
      <c r="I630" s="26">
        <f t="shared" si="306"/>
        <v>0</v>
      </c>
      <c r="J630" s="63"/>
      <c r="K630" s="26">
        <f t="shared" si="318"/>
        <v>0</v>
      </c>
      <c r="L630" s="56"/>
      <c r="M630" s="26">
        <f t="shared" si="308"/>
        <v>0</v>
      </c>
      <c r="N630" s="28">
        <f t="shared" si="319"/>
        <v>0</v>
      </c>
      <c r="O630" s="28">
        <f t="shared" si="310"/>
        <v>0</v>
      </c>
      <c r="P630" s="64"/>
      <c r="Q630" s="65"/>
      <c r="R630" s="44" t="str">
        <f t="shared" si="311"/>
        <v/>
      </c>
      <c r="S630" s="72" t="str">
        <f t="shared" si="297"/>
        <v>未入力</v>
      </c>
      <c r="T630" s="72" t="str">
        <f t="shared" si="298"/>
        <v>未入力</v>
      </c>
    </row>
    <row r="631" spans="2:20" ht="23.55" hidden="1" customHeight="1" outlineLevel="6" x14ac:dyDescent="0.2">
      <c r="B631" s="16">
        <f t="shared" si="299"/>
        <v>621</v>
      </c>
      <c r="C631" s="52"/>
      <c r="D631" s="52"/>
      <c r="E631" s="53"/>
      <c r="F631" s="52"/>
      <c r="G631" s="55"/>
      <c r="H631" s="56"/>
      <c r="I631" s="26">
        <f t="shared" si="306"/>
        <v>0</v>
      </c>
      <c r="J631" s="56"/>
      <c r="K631" s="26">
        <f t="shared" si="318"/>
        <v>0</v>
      </c>
      <c r="L631" s="56"/>
      <c r="M631" s="26">
        <f t="shared" si="308"/>
        <v>0</v>
      </c>
      <c r="N631" s="28">
        <f t="shared" si="319"/>
        <v>0</v>
      </c>
      <c r="O631" s="28">
        <f t="shared" si="310"/>
        <v>0</v>
      </c>
      <c r="P631" s="64"/>
      <c r="Q631" s="65"/>
      <c r="R631" s="44" t="str">
        <f t="shared" si="311"/>
        <v/>
      </c>
      <c r="S631" s="72" t="str">
        <f t="shared" si="297"/>
        <v>未入力</v>
      </c>
      <c r="T631" s="72" t="str">
        <f t="shared" si="298"/>
        <v>未入力</v>
      </c>
    </row>
    <row r="632" spans="2:20" ht="23.55" hidden="1" customHeight="1" outlineLevel="6" x14ac:dyDescent="0.2">
      <c r="B632" s="16">
        <f t="shared" si="299"/>
        <v>622</v>
      </c>
      <c r="C632" s="52"/>
      <c r="D632" s="52"/>
      <c r="E632" s="53"/>
      <c r="F632" s="52"/>
      <c r="G632" s="55"/>
      <c r="H632" s="56" t="s">
        <v>30</v>
      </c>
      <c r="I632" s="26">
        <f t="shared" si="306"/>
        <v>0</v>
      </c>
      <c r="J632" s="56"/>
      <c r="K632" s="26">
        <f t="shared" si="318"/>
        <v>0</v>
      </c>
      <c r="L632" s="56"/>
      <c r="M632" s="26">
        <f t="shared" si="308"/>
        <v>0</v>
      </c>
      <c r="N632" s="28">
        <f t="shared" si="319"/>
        <v>0</v>
      </c>
      <c r="O632" s="28">
        <f t="shared" si="310"/>
        <v>0</v>
      </c>
      <c r="P632" s="64"/>
      <c r="Q632" s="65"/>
      <c r="R632" s="44" t="str">
        <f t="shared" si="311"/>
        <v/>
      </c>
      <c r="S632" s="72" t="str">
        <f t="shared" si="297"/>
        <v>未入力</v>
      </c>
      <c r="T632" s="72" t="str">
        <f t="shared" si="298"/>
        <v>未入力</v>
      </c>
    </row>
    <row r="633" spans="2:20" ht="23.55" hidden="1" customHeight="1" outlineLevel="6" x14ac:dyDescent="0.2">
      <c r="B633" s="16">
        <f t="shared" si="299"/>
        <v>623</v>
      </c>
      <c r="C633" s="52"/>
      <c r="D633" s="52"/>
      <c r="E633" s="53"/>
      <c r="F633" s="52"/>
      <c r="G633" s="55"/>
      <c r="H633" s="56" t="s">
        <v>30</v>
      </c>
      <c r="I633" s="26">
        <f t="shared" si="306"/>
        <v>0</v>
      </c>
      <c r="J633" s="63"/>
      <c r="K633" s="26">
        <f t="shared" si="318"/>
        <v>0</v>
      </c>
      <c r="L633" s="56"/>
      <c r="M633" s="26">
        <f t="shared" si="308"/>
        <v>0</v>
      </c>
      <c r="N633" s="28">
        <f t="shared" si="319"/>
        <v>0</v>
      </c>
      <c r="O633" s="28">
        <f t="shared" si="310"/>
        <v>0</v>
      </c>
      <c r="P633" s="64"/>
      <c r="Q633" s="65"/>
      <c r="R633" s="44" t="str">
        <f t="shared" si="311"/>
        <v/>
      </c>
      <c r="S633" s="72" t="str">
        <f t="shared" si="297"/>
        <v>未入力</v>
      </c>
      <c r="T633" s="72" t="str">
        <f t="shared" si="298"/>
        <v>未入力</v>
      </c>
    </row>
    <row r="634" spans="2:20" ht="23.55" hidden="1" customHeight="1" outlineLevel="6" x14ac:dyDescent="0.2">
      <c r="B634" s="16">
        <f t="shared" si="299"/>
        <v>624</v>
      </c>
      <c r="C634" s="52"/>
      <c r="D634" s="52"/>
      <c r="E634" s="53"/>
      <c r="F634" s="52"/>
      <c r="G634" s="55"/>
      <c r="H634" s="56"/>
      <c r="I634" s="26">
        <f t="shared" si="306"/>
        <v>0</v>
      </c>
      <c r="J634" s="56"/>
      <c r="K634" s="26">
        <f t="shared" si="318"/>
        <v>0</v>
      </c>
      <c r="L634" s="56"/>
      <c r="M634" s="26">
        <f t="shared" si="308"/>
        <v>0</v>
      </c>
      <c r="N634" s="28">
        <f t="shared" si="319"/>
        <v>0</v>
      </c>
      <c r="O634" s="28">
        <f t="shared" si="310"/>
        <v>0</v>
      </c>
      <c r="P634" s="64"/>
      <c r="Q634" s="65"/>
      <c r="R634" s="44" t="str">
        <f t="shared" si="311"/>
        <v/>
      </c>
      <c r="S634" s="72" t="str">
        <f t="shared" si="297"/>
        <v>未入力</v>
      </c>
      <c r="T634" s="72" t="str">
        <f t="shared" si="298"/>
        <v>未入力</v>
      </c>
    </row>
    <row r="635" spans="2:20" ht="23.55" hidden="1" customHeight="1" outlineLevel="6" x14ac:dyDescent="0.2">
      <c r="B635" s="16">
        <f t="shared" si="299"/>
        <v>625</v>
      </c>
      <c r="C635" s="52"/>
      <c r="D635" s="52"/>
      <c r="E635" s="53"/>
      <c r="F635" s="52"/>
      <c r="G635" s="55"/>
      <c r="H635" s="56"/>
      <c r="I635" s="26">
        <f t="shared" si="306"/>
        <v>0</v>
      </c>
      <c r="J635" s="56"/>
      <c r="K635" s="26">
        <f>IF(J635="有",0.6,0)</f>
        <v>0</v>
      </c>
      <c r="L635" s="56"/>
      <c r="M635" s="26">
        <f t="shared" si="308"/>
        <v>0</v>
      </c>
      <c r="N635" s="28">
        <f>I635+K635+M635</f>
        <v>0</v>
      </c>
      <c r="O635" s="28">
        <f t="shared" si="310"/>
        <v>0</v>
      </c>
      <c r="P635" s="64"/>
      <c r="Q635" s="65"/>
      <c r="R635" s="44" t="str">
        <f t="shared" si="311"/>
        <v/>
      </c>
      <c r="S635" s="72" t="str">
        <f t="shared" si="297"/>
        <v>未入力</v>
      </c>
      <c r="T635" s="72" t="str">
        <f t="shared" si="298"/>
        <v>未入力</v>
      </c>
    </row>
    <row r="636" spans="2:20" ht="23.55" hidden="1" customHeight="1" outlineLevel="6" x14ac:dyDescent="0.2">
      <c r="B636" s="16">
        <f t="shared" si="299"/>
        <v>626</v>
      </c>
      <c r="C636" s="52"/>
      <c r="D636" s="52"/>
      <c r="E636" s="53"/>
      <c r="F636" s="52"/>
      <c r="G636" s="55"/>
      <c r="H636" s="56"/>
      <c r="I636" s="26">
        <f t="shared" si="306"/>
        <v>0</v>
      </c>
      <c r="J636" s="56"/>
      <c r="K636" s="26">
        <f t="shared" ref="K636:K639" si="320">IF(J636="有",0.6,0)</f>
        <v>0</v>
      </c>
      <c r="L636" s="56"/>
      <c r="M636" s="26">
        <f t="shared" si="308"/>
        <v>0</v>
      </c>
      <c r="N636" s="28">
        <f t="shared" ref="N636:N639" si="321">I636+K636+M636</f>
        <v>0</v>
      </c>
      <c r="O636" s="28">
        <f t="shared" si="310"/>
        <v>0</v>
      </c>
      <c r="P636" s="64"/>
      <c r="Q636" s="65"/>
      <c r="R636" s="44" t="str">
        <f t="shared" si="311"/>
        <v/>
      </c>
      <c r="S636" s="72" t="str">
        <f t="shared" si="297"/>
        <v>未入力</v>
      </c>
      <c r="T636" s="72" t="str">
        <f t="shared" si="298"/>
        <v>未入力</v>
      </c>
    </row>
    <row r="637" spans="2:20" ht="23.55" hidden="1" customHeight="1" outlineLevel="6" x14ac:dyDescent="0.2">
      <c r="B637" s="16">
        <f t="shared" si="299"/>
        <v>627</v>
      </c>
      <c r="C637" s="52"/>
      <c r="D637" s="52"/>
      <c r="E637" s="53"/>
      <c r="F637" s="52"/>
      <c r="G637" s="55"/>
      <c r="H637" s="56" t="s">
        <v>30</v>
      </c>
      <c r="I637" s="26">
        <f t="shared" si="306"/>
        <v>0</v>
      </c>
      <c r="J637" s="56"/>
      <c r="K637" s="26">
        <f t="shared" si="320"/>
        <v>0</v>
      </c>
      <c r="L637" s="56"/>
      <c r="M637" s="26">
        <f t="shared" si="308"/>
        <v>0</v>
      </c>
      <c r="N637" s="28">
        <f t="shared" si="321"/>
        <v>0</v>
      </c>
      <c r="O637" s="28">
        <f t="shared" si="310"/>
        <v>0</v>
      </c>
      <c r="P637" s="64"/>
      <c r="Q637" s="65"/>
      <c r="R637" s="44" t="str">
        <f t="shared" si="311"/>
        <v/>
      </c>
      <c r="S637" s="72" t="str">
        <f t="shared" si="297"/>
        <v>未入力</v>
      </c>
      <c r="T637" s="72" t="str">
        <f t="shared" si="298"/>
        <v>未入力</v>
      </c>
    </row>
    <row r="638" spans="2:20" ht="23.55" hidden="1" customHeight="1" outlineLevel="6" x14ac:dyDescent="0.2">
      <c r="B638" s="16">
        <f t="shared" si="299"/>
        <v>628</v>
      </c>
      <c r="C638" s="52"/>
      <c r="D638" s="52"/>
      <c r="E638" s="53"/>
      <c r="F638" s="52"/>
      <c r="G638" s="55"/>
      <c r="H638" s="56" t="s">
        <v>30</v>
      </c>
      <c r="I638" s="26">
        <f t="shared" si="306"/>
        <v>0</v>
      </c>
      <c r="J638" s="63"/>
      <c r="K638" s="26">
        <f t="shared" si="320"/>
        <v>0</v>
      </c>
      <c r="L638" s="56"/>
      <c r="M638" s="26">
        <f t="shared" si="308"/>
        <v>0</v>
      </c>
      <c r="N638" s="28">
        <f t="shared" si="321"/>
        <v>0</v>
      </c>
      <c r="O638" s="28">
        <f t="shared" si="310"/>
        <v>0</v>
      </c>
      <c r="P638" s="64"/>
      <c r="Q638" s="65"/>
      <c r="R638" s="44" t="str">
        <f t="shared" si="311"/>
        <v/>
      </c>
      <c r="S638" s="72" t="str">
        <f t="shared" si="297"/>
        <v>未入力</v>
      </c>
      <c r="T638" s="72" t="str">
        <f t="shared" si="298"/>
        <v>未入力</v>
      </c>
    </row>
    <row r="639" spans="2:20" ht="23.55" hidden="1" customHeight="1" outlineLevel="6" x14ac:dyDescent="0.2">
      <c r="B639" s="16">
        <f t="shared" si="299"/>
        <v>629</v>
      </c>
      <c r="C639" s="52"/>
      <c r="D639" s="52"/>
      <c r="E639" s="53"/>
      <c r="F639" s="52"/>
      <c r="G639" s="55"/>
      <c r="H639" s="56"/>
      <c r="I639" s="26">
        <f t="shared" si="306"/>
        <v>0</v>
      </c>
      <c r="J639" s="56"/>
      <c r="K639" s="26">
        <f t="shared" si="320"/>
        <v>0</v>
      </c>
      <c r="L639" s="56"/>
      <c r="M639" s="26">
        <f t="shared" si="308"/>
        <v>0</v>
      </c>
      <c r="N639" s="28">
        <f t="shared" si="321"/>
        <v>0</v>
      </c>
      <c r="O639" s="28">
        <f t="shared" si="310"/>
        <v>0</v>
      </c>
      <c r="P639" s="64"/>
      <c r="Q639" s="65"/>
      <c r="R639" s="44" t="str">
        <f t="shared" si="311"/>
        <v/>
      </c>
      <c r="S639" s="72" t="str">
        <f t="shared" si="297"/>
        <v>未入力</v>
      </c>
      <c r="T639" s="72" t="str">
        <f t="shared" si="298"/>
        <v>未入力</v>
      </c>
    </row>
    <row r="640" spans="2:20" ht="23.55" hidden="1" customHeight="1" outlineLevel="6" x14ac:dyDescent="0.2">
      <c r="B640" s="16">
        <f t="shared" si="299"/>
        <v>630</v>
      </c>
      <c r="C640" s="52"/>
      <c r="D640" s="52"/>
      <c r="E640" s="53"/>
      <c r="F640" s="52"/>
      <c r="G640" s="55"/>
      <c r="H640" s="56"/>
      <c r="I640" s="26">
        <f t="shared" si="306"/>
        <v>0</v>
      </c>
      <c r="J640" s="56"/>
      <c r="K640" s="26">
        <f>IF(J640="有",0.6,0)</f>
        <v>0</v>
      </c>
      <c r="L640" s="56"/>
      <c r="M640" s="26">
        <f t="shared" si="308"/>
        <v>0</v>
      </c>
      <c r="N640" s="28">
        <f>I640+K640+M640</f>
        <v>0</v>
      </c>
      <c r="O640" s="28">
        <f t="shared" si="310"/>
        <v>0</v>
      </c>
      <c r="P640" s="64"/>
      <c r="Q640" s="65"/>
      <c r="R640" s="44" t="str">
        <f t="shared" si="311"/>
        <v/>
      </c>
      <c r="S640" s="72" t="str">
        <f t="shared" si="297"/>
        <v>未入力</v>
      </c>
      <c r="T640" s="72" t="str">
        <f t="shared" si="298"/>
        <v>未入力</v>
      </c>
    </row>
    <row r="641" spans="2:20" ht="23.55" hidden="1" customHeight="1" outlineLevel="6" x14ac:dyDescent="0.2">
      <c r="B641" s="16">
        <f t="shared" si="299"/>
        <v>631</v>
      </c>
      <c r="C641" s="52"/>
      <c r="D641" s="52"/>
      <c r="E641" s="53"/>
      <c r="F641" s="52"/>
      <c r="G641" s="55"/>
      <c r="H641" s="56"/>
      <c r="I641" s="26">
        <f t="shared" si="306"/>
        <v>0</v>
      </c>
      <c r="J641" s="56"/>
      <c r="K641" s="26">
        <f t="shared" ref="K641:K644" si="322">IF(J641="有",0.6,0)</f>
        <v>0</v>
      </c>
      <c r="L641" s="56"/>
      <c r="M641" s="26">
        <f t="shared" si="308"/>
        <v>0</v>
      </c>
      <c r="N641" s="28">
        <f t="shared" ref="N641:N644" si="323">I641+K641+M641</f>
        <v>0</v>
      </c>
      <c r="O641" s="28">
        <f t="shared" si="310"/>
        <v>0</v>
      </c>
      <c r="P641" s="64"/>
      <c r="Q641" s="65"/>
      <c r="R641" s="44" t="str">
        <f t="shared" si="311"/>
        <v/>
      </c>
      <c r="S641" s="72" t="str">
        <f t="shared" si="297"/>
        <v>未入力</v>
      </c>
      <c r="T641" s="72" t="str">
        <f t="shared" si="298"/>
        <v>未入力</v>
      </c>
    </row>
    <row r="642" spans="2:20" ht="23.55" hidden="1" customHeight="1" outlineLevel="6" x14ac:dyDescent="0.2">
      <c r="B642" s="16">
        <f t="shared" si="299"/>
        <v>632</v>
      </c>
      <c r="C642" s="52"/>
      <c r="D642" s="52"/>
      <c r="E642" s="53"/>
      <c r="F642" s="52"/>
      <c r="G642" s="55"/>
      <c r="H642" s="56" t="s">
        <v>30</v>
      </c>
      <c r="I642" s="26">
        <f t="shared" si="306"/>
        <v>0</v>
      </c>
      <c r="J642" s="56"/>
      <c r="K642" s="26">
        <f t="shared" si="322"/>
        <v>0</v>
      </c>
      <c r="L642" s="56"/>
      <c r="M642" s="26">
        <f t="shared" si="308"/>
        <v>0</v>
      </c>
      <c r="N642" s="28">
        <f t="shared" si="323"/>
        <v>0</v>
      </c>
      <c r="O642" s="28">
        <f t="shared" si="310"/>
        <v>0</v>
      </c>
      <c r="P642" s="64"/>
      <c r="Q642" s="65"/>
      <c r="R642" s="44" t="str">
        <f t="shared" si="311"/>
        <v/>
      </c>
      <c r="S642" s="72" t="str">
        <f t="shared" si="297"/>
        <v>未入力</v>
      </c>
      <c r="T642" s="72" t="str">
        <f t="shared" si="298"/>
        <v>未入力</v>
      </c>
    </row>
    <row r="643" spans="2:20" ht="23.55" hidden="1" customHeight="1" outlineLevel="6" x14ac:dyDescent="0.2">
      <c r="B643" s="16">
        <f t="shared" si="299"/>
        <v>633</v>
      </c>
      <c r="C643" s="52"/>
      <c r="D643" s="52"/>
      <c r="E643" s="53"/>
      <c r="F643" s="52"/>
      <c r="G643" s="55"/>
      <c r="H643" s="56" t="s">
        <v>30</v>
      </c>
      <c r="I643" s="26">
        <f t="shared" si="306"/>
        <v>0</v>
      </c>
      <c r="J643" s="63"/>
      <c r="K643" s="26">
        <f t="shared" si="322"/>
        <v>0</v>
      </c>
      <c r="L643" s="56"/>
      <c r="M643" s="26">
        <f t="shared" si="308"/>
        <v>0</v>
      </c>
      <c r="N643" s="28">
        <f t="shared" si="323"/>
        <v>0</v>
      </c>
      <c r="O643" s="28">
        <f t="shared" si="310"/>
        <v>0</v>
      </c>
      <c r="P643" s="64"/>
      <c r="Q643" s="65"/>
      <c r="R643" s="44" t="str">
        <f t="shared" si="311"/>
        <v/>
      </c>
      <c r="S643" s="72" t="str">
        <f t="shared" si="297"/>
        <v>未入力</v>
      </c>
      <c r="T643" s="72" t="str">
        <f t="shared" si="298"/>
        <v>未入力</v>
      </c>
    </row>
    <row r="644" spans="2:20" ht="23.55" hidden="1" customHeight="1" outlineLevel="6" x14ac:dyDescent="0.2">
      <c r="B644" s="16">
        <f t="shared" si="299"/>
        <v>634</v>
      </c>
      <c r="C644" s="52"/>
      <c r="D644" s="52"/>
      <c r="E644" s="53"/>
      <c r="F644" s="52"/>
      <c r="G644" s="55"/>
      <c r="H644" s="56"/>
      <c r="I644" s="26">
        <f t="shared" si="306"/>
        <v>0</v>
      </c>
      <c r="J644" s="56"/>
      <c r="K644" s="26">
        <f t="shared" si="322"/>
        <v>0</v>
      </c>
      <c r="L644" s="56"/>
      <c r="M644" s="26">
        <f t="shared" si="308"/>
        <v>0</v>
      </c>
      <c r="N644" s="28">
        <f t="shared" si="323"/>
        <v>0</v>
      </c>
      <c r="O644" s="28">
        <f t="shared" si="310"/>
        <v>0</v>
      </c>
      <c r="P644" s="64"/>
      <c r="Q644" s="65"/>
      <c r="R644" s="44" t="str">
        <f t="shared" si="311"/>
        <v/>
      </c>
      <c r="S644" s="72" t="str">
        <f t="shared" si="297"/>
        <v>未入力</v>
      </c>
      <c r="T644" s="72" t="str">
        <f t="shared" si="298"/>
        <v>未入力</v>
      </c>
    </row>
    <row r="645" spans="2:20" ht="23.55" hidden="1" customHeight="1" outlineLevel="6" x14ac:dyDescent="0.2">
      <c r="B645" s="16">
        <f t="shared" si="299"/>
        <v>635</v>
      </c>
      <c r="C645" s="52"/>
      <c r="D645" s="52"/>
      <c r="E645" s="53"/>
      <c r="F645" s="52"/>
      <c r="G645" s="55"/>
      <c r="H645" s="56"/>
      <c r="I645" s="26">
        <f t="shared" si="306"/>
        <v>0</v>
      </c>
      <c r="J645" s="56"/>
      <c r="K645" s="26">
        <f>IF(J645="有",0.6,0)</f>
        <v>0</v>
      </c>
      <c r="L645" s="56"/>
      <c r="M645" s="26">
        <f t="shared" si="308"/>
        <v>0</v>
      </c>
      <c r="N645" s="28">
        <f>I645+K645+M645</f>
        <v>0</v>
      </c>
      <c r="O645" s="28">
        <f t="shared" si="310"/>
        <v>0</v>
      </c>
      <c r="P645" s="64"/>
      <c r="Q645" s="65"/>
      <c r="R645" s="44" t="str">
        <f t="shared" si="311"/>
        <v/>
      </c>
      <c r="S645" s="72" t="str">
        <f t="shared" si="297"/>
        <v>未入力</v>
      </c>
      <c r="T645" s="72" t="str">
        <f t="shared" si="298"/>
        <v>未入力</v>
      </c>
    </row>
    <row r="646" spans="2:20" ht="23.55" hidden="1" customHeight="1" outlineLevel="6" x14ac:dyDescent="0.2">
      <c r="B646" s="16">
        <f t="shared" si="299"/>
        <v>636</v>
      </c>
      <c r="C646" s="52"/>
      <c r="D646" s="52"/>
      <c r="E646" s="53"/>
      <c r="F646" s="52"/>
      <c r="G646" s="55"/>
      <c r="H646" s="56"/>
      <c r="I646" s="26">
        <f t="shared" si="306"/>
        <v>0</v>
      </c>
      <c r="J646" s="56"/>
      <c r="K646" s="26">
        <f t="shared" ref="K646:K649" si="324">IF(J646="有",0.6,0)</f>
        <v>0</v>
      </c>
      <c r="L646" s="56"/>
      <c r="M646" s="26">
        <f t="shared" si="308"/>
        <v>0</v>
      </c>
      <c r="N646" s="28">
        <f t="shared" ref="N646:N649" si="325">I646+K646+M646</f>
        <v>0</v>
      </c>
      <c r="O646" s="28">
        <f t="shared" si="310"/>
        <v>0</v>
      </c>
      <c r="P646" s="64"/>
      <c r="Q646" s="65"/>
      <c r="R646" s="44" t="str">
        <f t="shared" si="311"/>
        <v/>
      </c>
      <c r="S646" s="72" t="str">
        <f t="shared" si="297"/>
        <v>未入力</v>
      </c>
      <c r="T646" s="72" t="str">
        <f t="shared" si="298"/>
        <v>未入力</v>
      </c>
    </row>
    <row r="647" spans="2:20" ht="23.55" hidden="1" customHeight="1" outlineLevel="6" x14ac:dyDescent="0.2">
      <c r="B647" s="16">
        <f t="shared" si="299"/>
        <v>637</v>
      </c>
      <c r="C647" s="52"/>
      <c r="D647" s="52"/>
      <c r="E647" s="53"/>
      <c r="F647" s="52"/>
      <c r="G647" s="55"/>
      <c r="H647" s="56" t="s">
        <v>30</v>
      </c>
      <c r="I647" s="26">
        <f t="shared" si="306"/>
        <v>0</v>
      </c>
      <c r="J647" s="56"/>
      <c r="K647" s="26">
        <f t="shared" si="324"/>
        <v>0</v>
      </c>
      <c r="L647" s="56"/>
      <c r="M647" s="26">
        <f t="shared" si="308"/>
        <v>0</v>
      </c>
      <c r="N647" s="28">
        <f t="shared" si="325"/>
        <v>0</v>
      </c>
      <c r="O647" s="28">
        <f t="shared" si="310"/>
        <v>0</v>
      </c>
      <c r="P647" s="64"/>
      <c r="Q647" s="65"/>
      <c r="R647" s="44" t="str">
        <f t="shared" si="311"/>
        <v/>
      </c>
      <c r="S647" s="72" t="str">
        <f t="shared" si="297"/>
        <v>未入力</v>
      </c>
      <c r="T647" s="72" t="str">
        <f t="shared" si="298"/>
        <v>未入力</v>
      </c>
    </row>
    <row r="648" spans="2:20" ht="23.55" hidden="1" customHeight="1" outlineLevel="6" x14ac:dyDescent="0.2">
      <c r="B648" s="16">
        <f t="shared" si="299"/>
        <v>638</v>
      </c>
      <c r="C648" s="52"/>
      <c r="D648" s="52"/>
      <c r="E648" s="53"/>
      <c r="F648" s="52"/>
      <c r="G648" s="55"/>
      <c r="H648" s="56" t="s">
        <v>30</v>
      </c>
      <c r="I648" s="26">
        <f t="shared" si="306"/>
        <v>0</v>
      </c>
      <c r="J648" s="63"/>
      <c r="K648" s="26">
        <f t="shared" si="324"/>
        <v>0</v>
      </c>
      <c r="L648" s="56"/>
      <c r="M648" s="26">
        <f t="shared" si="308"/>
        <v>0</v>
      </c>
      <c r="N648" s="28">
        <f t="shared" si="325"/>
        <v>0</v>
      </c>
      <c r="O648" s="28">
        <f t="shared" si="310"/>
        <v>0</v>
      </c>
      <c r="P648" s="64"/>
      <c r="Q648" s="65"/>
      <c r="R648" s="44" t="str">
        <f t="shared" si="311"/>
        <v/>
      </c>
      <c r="S648" s="72" t="str">
        <f t="shared" si="297"/>
        <v>未入力</v>
      </c>
      <c r="T648" s="72" t="str">
        <f t="shared" si="298"/>
        <v>未入力</v>
      </c>
    </row>
    <row r="649" spans="2:20" ht="23.55" hidden="1" customHeight="1" outlineLevel="6" x14ac:dyDescent="0.2">
      <c r="B649" s="16">
        <f t="shared" si="299"/>
        <v>639</v>
      </c>
      <c r="C649" s="52"/>
      <c r="D649" s="52"/>
      <c r="E649" s="53"/>
      <c r="F649" s="52"/>
      <c r="G649" s="55"/>
      <c r="H649" s="56"/>
      <c r="I649" s="26">
        <f t="shared" si="306"/>
        <v>0</v>
      </c>
      <c r="J649" s="56"/>
      <c r="K649" s="26">
        <f t="shared" si="324"/>
        <v>0</v>
      </c>
      <c r="L649" s="56"/>
      <c r="M649" s="26">
        <f t="shared" si="308"/>
        <v>0</v>
      </c>
      <c r="N649" s="28">
        <f t="shared" si="325"/>
        <v>0</v>
      </c>
      <c r="O649" s="28">
        <f t="shared" si="310"/>
        <v>0</v>
      </c>
      <c r="P649" s="64"/>
      <c r="Q649" s="65"/>
      <c r="R649" s="44" t="str">
        <f t="shared" si="311"/>
        <v/>
      </c>
      <c r="S649" s="72" t="str">
        <f t="shared" si="297"/>
        <v>未入力</v>
      </c>
      <c r="T649" s="72" t="str">
        <f t="shared" si="298"/>
        <v>未入力</v>
      </c>
    </row>
    <row r="650" spans="2:20" ht="23.55" hidden="1" customHeight="1" outlineLevel="6" x14ac:dyDescent="0.2">
      <c r="B650" s="16">
        <f t="shared" si="299"/>
        <v>640</v>
      </c>
      <c r="C650" s="52"/>
      <c r="D650" s="52"/>
      <c r="E650" s="53"/>
      <c r="F650" s="52"/>
      <c r="G650" s="55"/>
      <c r="H650" s="56"/>
      <c r="I650" s="26">
        <f t="shared" si="306"/>
        <v>0</v>
      </c>
      <c r="J650" s="56"/>
      <c r="K650" s="26">
        <f>IF(J650="有",0.6,0)</f>
        <v>0</v>
      </c>
      <c r="L650" s="56"/>
      <c r="M650" s="26">
        <f t="shared" si="308"/>
        <v>0</v>
      </c>
      <c r="N650" s="28">
        <f>I650+K650+M650</f>
        <v>0</v>
      </c>
      <c r="O650" s="28">
        <f t="shared" si="310"/>
        <v>0</v>
      </c>
      <c r="P650" s="64"/>
      <c r="Q650" s="65"/>
      <c r="R650" s="44" t="str">
        <f t="shared" si="311"/>
        <v/>
      </c>
      <c r="S650" s="72" t="str">
        <f t="shared" si="297"/>
        <v>未入力</v>
      </c>
      <c r="T650" s="72" t="str">
        <f t="shared" si="298"/>
        <v>未入力</v>
      </c>
    </row>
    <row r="651" spans="2:20" ht="23.55" hidden="1" customHeight="1" outlineLevel="6" x14ac:dyDescent="0.2">
      <c r="B651" s="16">
        <f t="shared" si="299"/>
        <v>641</v>
      </c>
      <c r="C651" s="52"/>
      <c r="D651" s="52"/>
      <c r="E651" s="53"/>
      <c r="F651" s="52"/>
      <c r="G651" s="55"/>
      <c r="H651" s="56"/>
      <c r="I651" s="26">
        <f t="shared" si="306"/>
        <v>0</v>
      </c>
      <c r="J651" s="56"/>
      <c r="K651" s="26">
        <f t="shared" ref="K651:K654" si="326">IF(J651="有",0.6,0)</f>
        <v>0</v>
      </c>
      <c r="L651" s="56"/>
      <c r="M651" s="26">
        <f t="shared" si="308"/>
        <v>0</v>
      </c>
      <c r="N651" s="28">
        <f t="shared" ref="N651:N654" si="327">I651+K651+M651</f>
        <v>0</v>
      </c>
      <c r="O651" s="28">
        <f t="shared" si="310"/>
        <v>0</v>
      </c>
      <c r="P651" s="64"/>
      <c r="Q651" s="65"/>
      <c r="R651" s="44" t="str">
        <f t="shared" si="311"/>
        <v/>
      </c>
      <c r="S651" s="72" t="str">
        <f t="shared" si="297"/>
        <v>未入力</v>
      </c>
      <c r="T651" s="72" t="str">
        <f t="shared" si="298"/>
        <v>未入力</v>
      </c>
    </row>
    <row r="652" spans="2:20" ht="23.55" hidden="1" customHeight="1" outlineLevel="6" x14ac:dyDescent="0.2">
      <c r="B652" s="16">
        <f t="shared" si="299"/>
        <v>642</v>
      </c>
      <c r="C652" s="52"/>
      <c r="D652" s="52"/>
      <c r="E652" s="53"/>
      <c r="F652" s="52"/>
      <c r="G652" s="55"/>
      <c r="H652" s="56" t="s">
        <v>30</v>
      </c>
      <c r="I652" s="26">
        <f t="shared" si="306"/>
        <v>0</v>
      </c>
      <c r="J652" s="56"/>
      <c r="K652" s="26">
        <f t="shared" si="326"/>
        <v>0</v>
      </c>
      <c r="L652" s="56"/>
      <c r="M652" s="26">
        <f t="shared" si="308"/>
        <v>0</v>
      </c>
      <c r="N652" s="28">
        <f t="shared" si="327"/>
        <v>0</v>
      </c>
      <c r="O652" s="28">
        <f t="shared" si="310"/>
        <v>0</v>
      </c>
      <c r="P652" s="64"/>
      <c r="Q652" s="65"/>
      <c r="R652" s="44" t="str">
        <f t="shared" si="311"/>
        <v/>
      </c>
      <c r="S652" s="72" t="str">
        <f t="shared" ref="S652:S710" si="328">IF(R652="","未入力",IF(COUNTIF(R:R,R652)&gt;1,"重複あり","重複なし"))</f>
        <v>未入力</v>
      </c>
      <c r="T652" s="72" t="str">
        <f t="shared" ref="T652:T710" si="329">IF(P652="","未入力",IF(AND($R$5&lt;=P652,P652&lt;=$R$6),"期間内","期間外"))</f>
        <v>未入力</v>
      </c>
    </row>
    <row r="653" spans="2:20" ht="23.55" hidden="1" customHeight="1" outlineLevel="6" x14ac:dyDescent="0.2">
      <c r="B653" s="16">
        <f t="shared" si="299"/>
        <v>643</v>
      </c>
      <c r="C653" s="52"/>
      <c r="D653" s="52"/>
      <c r="E653" s="53"/>
      <c r="F653" s="52"/>
      <c r="G653" s="55"/>
      <c r="H653" s="56" t="s">
        <v>30</v>
      </c>
      <c r="I653" s="26">
        <f t="shared" si="306"/>
        <v>0</v>
      </c>
      <c r="J653" s="63"/>
      <c r="K653" s="26">
        <f t="shared" si="326"/>
        <v>0</v>
      </c>
      <c r="L653" s="56"/>
      <c r="M653" s="26">
        <f t="shared" si="308"/>
        <v>0</v>
      </c>
      <c r="N653" s="28">
        <f t="shared" si="327"/>
        <v>0</v>
      </c>
      <c r="O653" s="28">
        <f t="shared" si="310"/>
        <v>0</v>
      </c>
      <c r="P653" s="64"/>
      <c r="Q653" s="65"/>
      <c r="R653" s="44" t="str">
        <f t="shared" si="311"/>
        <v/>
      </c>
      <c r="S653" s="72" t="str">
        <f t="shared" si="328"/>
        <v>未入力</v>
      </c>
      <c r="T653" s="72" t="str">
        <f t="shared" si="329"/>
        <v>未入力</v>
      </c>
    </row>
    <row r="654" spans="2:20" ht="23.55" hidden="1" customHeight="1" outlineLevel="6" x14ac:dyDescent="0.2">
      <c r="B654" s="16">
        <f t="shared" ref="B654:B710" si="330">+B653+1</f>
        <v>644</v>
      </c>
      <c r="C654" s="52"/>
      <c r="D654" s="52"/>
      <c r="E654" s="53"/>
      <c r="F654" s="52"/>
      <c r="G654" s="55"/>
      <c r="H654" s="56"/>
      <c r="I654" s="26">
        <f t="shared" si="306"/>
        <v>0</v>
      </c>
      <c r="J654" s="56"/>
      <c r="K654" s="26">
        <f t="shared" si="326"/>
        <v>0</v>
      </c>
      <c r="L654" s="56"/>
      <c r="M654" s="26">
        <f t="shared" si="308"/>
        <v>0</v>
      </c>
      <c r="N654" s="28">
        <f t="shared" si="327"/>
        <v>0</v>
      </c>
      <c r="O654" s="28">
        <f t="shared" si="310"/>
        <v>0</v>
      </c>
      <c r="P654" s="64"/>
      <c r="Q654" s="65"/>
      <c r="R654" s="44" t="str">
        <f t="shared" si="311"/>
        <v/>
      </c>
      <c r="S654" s="72" t="str">
        <f t="shared" si="328"/>
        <v>未入力</v>
      </c>
      <c r="T654" s="72" t="str">
        <f t="shared" si="329"/>
        <v>未入力</v>
      </c>
    </row>
    <row r="655" spans="2:20" ht="23.55" hidden="1" customHeight="1" outlineLevel="6" x14ac:dyDescent="0.2">
      <c r="B655" s="16">
        <f t="shared" si="330"/>
        <v>645</v>
      </c>
      <c r="C655" s="52"/>
      <c r="D655" s="52"/>
      <c r="E655" s="53"/>
      <c r="F655" s="52"/>
      <c r="G655" s="55"/>
      <c r="H655" s="56"/>
      <c r="I655" s="26">
        <f t="shared" si="306"/>
        <v>0</v>
      </c>
      <c r="J655" s="56"/>
      <c r="K655" s="26">
        <f>IF(J655="有",0.6,0)</f>
        <v>0</v>
      </c>
      <c r="L655" s="56"/>
      <c r="M655" s="26">
        <f t="shared" si="308"/>
        <v>0</v>
      </c>
      <c r="N655" s="28">
        <f>I655+K655+M655</f>
        <v>0</v>
      </c>
      <c r="O655" s="28">
        <f t="shared" si="310"/>
        <v>0</v>
      </c>
      <c r="P655" s="64"/>
      <c r="Q655" s="65"/>
      <c r="R655" s="44" t="str">
        <f t="shared" si="311"/>
        <v/>
      </c>
      <c r="S655" s="72" t="str">
        <f t="shared" si="328"/>
        <v>未入力</v>
      </c>
      <c r="T655" s="72" t="str">
        <f t="shared" si="329"/>
        <v>未入力</v>
      </c>
    </row>
    <row r="656" spans="2:20" ht="23.55" hidden="1" customHeight="1" outlineLevel="6" x14ac:dyDescent="0.2">
      <c r="B656" s="16">
        <f t="shared" si="330"/>
        <v>646</v>
      </c>
      <c r="C656" s="52"/>
      <c r="D656" s="52"/>
      <c r="E656" s="53"/>
      <c r="F656" s="52"/>
      <c r="G656" s="55"/>
      <c r="H656" s="56"/>
      <c r="I656" s="26">
        <f t="shared" si="306"/>
        <v>0</v>
      </c>
      <c r="J656" s="56"/>
      <c r="K656" s="26">
        <f t="shared" ref="K656:K659" si="331">IF(J656="有",0.6,0)</f>
        <v>0</v>
      </c>
      <c r="L656" s="56"/>
      <c r="M656" s="26">
        <f t="shared" si="308"/>
        <v>0</v>
      </c>
      <c r="N656" s="28">
        <f t="shared" ref="N656:N659" si="332">I656+K656+M656</f>
        <v>0</v>
      </c>
      <c r="O656" s="28">
        <f t="shared" si="310"/>
        <v>0</v>
      </c>
      <c r="P656" s="64"/>
      <c r="Q656" s="65"/>
      <c r="R656" s="44" t="str">
        <f t="shared" si="311"/>
        <v/>
      </c>
      <c r="S656" s="72" t="str">
        <f t="shared" si="328"/>
        <v>未入力</v>
      </c>
      <c r="T656" s="72" t="str">
        <f t="shared" si="329"/>
        <v>未入力</v>
      </c>
    </row>
    <row r="657" spans="2:20" ht="23.55" hidden="1" customHeight="1" outlineLevel="6" x14ac:dyDescent="0.2">
      <c r="B657" s="16">
        <f t="shared" si="330"/>
        <v>647</v>
      </c>
      <c r="C657" s="52"/>
      <c r="D657" s="52"/>
      <c r="E657" s="53"/>
      <c r="F657" s="52"/>
      <c r="G657" s="55"/>
      <c r="H657" s="56" t="s">
        <v>30</v>
      </c>
      <c r="I657" s="26">
        <f t="shared" si="306"/>
        <v>0</v>
      </c>
      <c r="J657" s="56"/>
      <c r="K657" s="26">
        <f t="shared" si="331"/>
        <v>0</v>
      </c>
      <c r="L657" s="56"/>
      <c r="M657" s="26">
        <f t="shared" si="308"/>
        <v>0</v>
      </c>
      <c r="N657" s="28">
        <f t="shared" si="332"/>
        <v>0</v>
      </c>
      <c r="O657" s="28">
        <f t="shared" si="310"/>
        <v>0</v>
      </c>
      <c r="P657" s="64"/>
      <c r="Q657" s="65"/>
      <c r="R657" s="44" t="str">
        <f t="shared" si="311"/>
        <v/>
      </c>
      <c r="S657" s="72" t="str">
        <f t="shared" si="328"/>
        <v>未入力</v>
      </c>
      <c r="T657" s="72" t="str">
        <f t="shared" si="329"/>
        <v>未入力</v>
      </c>
    </row>
    <row r="658" spans="2:20" ht="23.55" hidden="1" customHeight="1" outlineLevel="6" x14ac:dyDescent="0.2">
      <c r="B658" s="16">
        <f t="shared" si="330"/>
        <v>648</v>
      </c>
      <c r="C658" s="52"/>
      <c r="D658" s="52"/>
      <c r="E658" s="53"/>
      <c r="F658" s="52"/>
      <c r="G658" s="55"/>
      <c r="H658" s="56" t="s">
        <v>30</v>
      </c>
      <c r="I658" s="26">
        <f t="shared" si="306"/>
        <v>0</v>
      </c>
      <c r="J658" s="63"/>
      <c r="K658" s="26">
        <f t="shared" si="331"/>
        <v>0</v>
      </c>
      <c r="L658" s="56"/>
      <c r="M658" s="26">
        <f t="shared" si="308"/>
        <v>0</v>
      </c>
      <c r="N658" s="28">
        <f t="shared" si="332"/>
        <v>0</v>
      </c>
      <c r="O658" s="28">
        <f t="shared" si="310"/>
        <v>0</v>
      </c>
      <c r="P658" s="64"/>
      <c r="Q658" s="65"/>
      <c r="R658" s="44" t="str">
        <f t="shared" si="311"/>
        <v/>
      </c>
      <c r="S658" s="72" t="str">
        <f t="shared" si="328"/>
        <v>未入力</v>
      </c>
      <c r="T658" s="72" t="str">
        <f t="shared" si="329"/>
        <v>未入力</v>
      </c>
    </row>
    <row r="659" spans="2:20" ht="23.55" hidden="1" customHeight="1" outlineLevel="6" x14ac:dyDescent="0.2">
      <c r="B659" s="16">
        <f t="shared" si="330"/>
        <v>649</v>
      </c>
      <c r="C659" s="52"/>
      <c r="D659" s="52"/>
      <c r="E659" s="53"/>
      <c r="F659" s="52"/>
      <c r="G659" s="55"/>
      <c r="H659" s="56"/>
      <c r="I659" s="26">
        <f t="shared" si="306"/>
        <v>0</v>
      </c>
      <c r="J659" s="56"/>
      <c r="K659" s="26">
        <f t="shared" si="331"/>
        <v>0</v>
      </c>
      <c r="L659" s="56"/>
      <c r="M659" s="26">
        <f t="shared" si="308"/>
        <v>0</v>
      </c>
      <c r="N659" s="28">
        <f t="shared" si="332"/>
        <v>0</v>
      </c>
      <c r="O659" s="28">
        <f t="shared" si="310"/>
        <v>0</v>
      </c>
      <c r="P659" s="64"/>
      <c r="Q659" s="65"/>
      <c r="R659" s="44" t="str">
        <f t="shared" si="311"/>
        <v/>
      </c>
      <c r="S659" s="72" t="str">
        <f t="shared" si="328"/>
        <v>未入力</v>
      </c>
      <c r="T659" s="72" t="str">
        <f t="shared" si="329"/>
        <v>未入力</v>
      </c>
    </row>
    <row r="660" spans="2:20" ht="23.55" hidden="1" customHeight="1" outlineLevel="6" x14ac:dyDescent="0.2">
      <c r="B660" s="16">
        <f t="shared" si="330"/>
        <v>650</v>
      </c>
      <c r="C660" s="52"/>
      <c r="D660" s="52"/>
      <c r="E660" s="53"/>
      <c r="F660" s="52"/>
      <c r="G660" s="55"/>
      <c r="H660" s="56"/>
      <c r="I660" s="26">
        <f t="shared" si="306"/>
        <v>0</v>
      </c>
      <c r="J660" s="56"/>
      <c r="K660" s="26">
        <f>IF(J660="有",0.6,0)</f>
        <v>0</v>
      </c>
      <c r="L660" s="56"/>
      <c r="M660" s="26">
        <f t="shared" si="308"/>
        <v>0</v>
      </c>
      <c r="N660" s="28">
        <f>I660+K660+M660</f>
        <v>0</v>
      </c>
      <c r="O660" s="28">
        <f t="shared" si="310"/>
        <v>0</v>
      </c>
      <c r="P660" s="64"/>
      <c r="Q660" s="65"/>
      <c r="R660" s="44" t="str">
        <f t="shared" si="311"/>
        <v/>
      </c>
      <c r="S660" s="72" t="str">
        <f t="shared" si="328"/>
        <v>未入力</v>
      </c>
      <c r="T660" s="72" t="str">
        <f t="shared" si="329"/>
        <v>未入力</v>
      </c>
    </row>
    <row r="661" spans="2:20" ht="23.55" hidden="1" customHeight="1" outlineLevel="6" x14ac:dyDescent="0.2">
      <c r="B661" s="16">
        <f t="shared" si="330"/>
        <v>651</v>
      </c>
      <c r="C661" s="52"/>
      <c r="D661" s="52"/>
      <c r="E661" s="53"/>
      <c r="F661" s="52"/>
      <c r="G661" s="55"/>
      <c r="H661" s="56"/>
      <c r="I661" s="26">
        <f t="shared" si="306"/>
        <v>0</v>
      </c>
      <c r="J661" s="56"/>
      <c r="K661" s="26">
        <f t="shared" ref="K661:K664" si="333">IF(J661="有",0.6,0)</f>
        <v>0</v>
      </c>
      <c r="L661" s="56"/>
      <c r="M661" s="26">
        <f t="shared" si="308"/>
        <v>0</v>
      </c>
      <c r="N661" s="28">
        <f t="shared" ref="N661:N664" si="334">I661+K661+M661</f>
        <v>0</v>
      </c>
      <c r="O661" s="28">
        <f t="shared" si="310"/>
        <v>0</v>
      </c>
      <c r="P661" s="64"/>
      <c r="Q661" s="65"/>
      <c r="R661" s="44" t="str">
        <f t="shared" si="311"/>
        <v/>
      </c>
      <c r="S661" s="72" t="str">
        <f t="shared" si="328"/>
        <v>未入力</v>
      </c>
      <c r="T661" s="72" t="str">
        <f t="shared" si="329"/>
        <v>未入力</v>
      </c>
    </row>
    <row r="662" spans="2:20" ht="23.55" hidden="1" customHeight="1" outlineLevel="6" x14ac:dyDescent="0.2">
      <c r="B662" s="16">
        <f t="shared" si="330"/>
        <v>652</v>
      </c>
      <c r="C662" s="52"/>
      <c r="D662" s="52"/>
      <c r="E662" s="53"/>
      <c r="F662" s="52"/>
      <c r="G662" s="55"/>
      <c r="H662" s="56" t="s">
        <v>30</v>
      </c>
      <c r="I662" s="26">
        <f t="shared" si="306"/>
        <v>0</v>
      </c>
      <c r="J662" s="56"/>
      <c r="K662" s="26">
        <f t="shared" si="333"/>
        <v>0</v>
      </c>
      <c r="L662" s="56"/>
      <c r="M662" s="26">
        <f t="shared" si="308"/>
        <v>0</v>
      </c>
      <c r="N662" s="28">
        <f t="shared" si="334"/>
        <v>0</v>
      </c>
      <c r="O662" s="28">
        <f t="shared" si="310"/>
        <v>0</v>
      </c>
      <c r="P662" s="64"/>
      <c r="Q662" s="65"/>
      <c r="R662" s="44" t="str">
        <f t="shared" si="311"/>
        <v/>
      </c>
      <c r="S662" s="72" t="str">
        <f t="shared" si="328"/>
        <v>未入力</v>
      </c>
      <c r="T662" s="72" t="str">
        <f t="shared" si="329"/>
        <v>未入力</v>
      </c>
    </row>
    <row r="663" spans="2:20" ht="23.55" hidden="1" customHeight="1" outlineLevel="6" x14ac:dyDescent="0.2">
      <c r="B663" s="16">
        <f t="shared" si="330"/>
        <v>653</v>
      </c>
      <c r="C663" s="52"/>
      <c r="D663" s="52"/>
      <c r="E663" s="53"/>
      <c r="F663" s="52"/>
      <c r="G663" s="55"/>
      <c r="H663" s="56" t="s">
        <v>30</v>
      </c>
      <c r="I663" s="26">
        <f t="shared" si="306"/>
        <v>0</v>
      </c>
      <c r="J663" s="63"/>
      <c r="K663" s="26">
        <f t="shared" si="333"/>
        <v>0</v>
      </c>
      <c r="L663" s="56"/>
      <c r="M663" s="26">
        <f t="shared" si="308"/>
        <v>0</v>
      </c>
      <c r="N663" s="28">
        <f t="shared" si="334"/>
        <v>0</v>
      </c>
      <c r="O663" s="28">
        <f t="shared" si="310"/>
        <v>0</v>
      </c>
      <c r="P663" s="64"/>
      <c r="Q663" s="65"/>
      <c r="R663" s="44" t="str">
        <f t="shared" si="311"/>
        <v/>
      </c>
      <c r="S663" s="72" t="str">
        <f t="shared" si="328"/>
        <v>未入力</v>
      </c>
      <c r="T663" s="72" t="str">
        <f t="shared" si="329"/>
        <v>未入力</v>
      </c>
    </row>
    <row r="664" spans="2:20" ht="23.55" hidden="1" customHeight="1" outlineLevel="6" x14ac:dyDescent="0.2">
      <c r="B664" s="16">
        <f t="shared" si="330"/>
        <v>654</v>
      </c>
      <c r="C664" s="52"/>
      <c r="D664" s="52"/>
      <c r="E664" s="53"/>
      <c r="F664" s="52"/>
      <c r="G664" s="55"/>
      <c r="H664" s="56"/>
      <c r="I664" s="26">
        <f t="shared" si="306"/>
        <v>0</v>
      </c>
      <c r="J664" s="56"/>
      <c r="K664" s="26">
        <f t="shared" si="333"/>
        <v>0</v>
      </c>
      <c r="L664" s="56"/>
      <c r="M664" s="26">
        <f t="shared" si="308"/>
        <v>0</v>
      </c>
      <c r="N664" s="28">
        <f t="shared" si="334"/>
        <v>0</v>
      </c>
      <c r="O664" s="28">
        <f t="shared" si="310"/>
        <v>0</v>
      </c>
      <c r="P664" s="64"/>
      <c r="Q664" s="65"/>
      <c r="R664" s="44" t="str">
        <f t="shared" si="311"/>
        <v/>
      </c>
      <c r="S664" s="72" t="str">
        <f t="shared" si="328"/>
        <v>未入力</v>
      </c>
      <c r="T664" s="72" t="str">
        <f t="shared" si="329"/>
        <v>未入力</v>
      </c>
    </row>
    <row r="665" spans="2:20" ht="23.55" hidden="1" customHeight="1" outlineLevel="6" x14ac:dyDescent="0.2">
      <c r="B665" s="16">
        <f t="shared" si="330"/>
        <v>655</v>
      </c>
      <c r="C665" s="52"/>
      <c r="D665" s="52"/>
      <c r="E665" s="53"/>
      <c r="F665" s="52"/>
      <c r="G665" s="55"/>
      <c r="H665" s="56"/>
      <c r="I665" s="26">
        <f t="shared" si="306"/>
        <v>0</v>
      </c>
      <c r="J665" s="56"/>
      <c r="K665" s="26">
        <f>IF(J665="有",0.6,0)</f>
        <v>0</v>
      </c>
      <c r="L665" s="56"/>
      <c r="M665" s="26">
        <f t="shared" si="308"/>
        <v>0</v>
      </c>
      <c r="N665" s="28">
        <f>I665+K665+M665</f>
        <v>0</v>
      </c>
      <c r="O665" s="28">
        <f t="shared" si="310"/>
        <v>0</v>
      </c>
      <c r="P665" s="64"/>
      <c r="Q665" s="65"/>
      <c r="R665" s="44" t="str">
        <f t="shared" si="311"/>
        <v/>
      </c>
      <c r="S665" s="72" t="str">
        <f t="shared" si="328"/>
        <v>未入力</v>
      </c>
      <c r="T665" s="72" t="str">
        <f t="shared" si="329"/>
        <v>未入力</v>
      </c>
    </row>
    <row r="666" spans="2:20" ht="23.55" hidden="1" customHeight="1" outlineLevel="6" x14ac:dyDescent="0.2">
      <c r="B666" s="16">
        <f t="shared" si="330"/>
        <v>656</v>
      </c>
      <c r="C666" s="52"/>
      <c r="D666" s="52"/>
      <c r="E666" s="53"/>
      <c r="F666" s="52"/>
      <c r="G666" s="55"/>
      <c r="H666" s="56"/>
      <c r="I666" s="26">
        <f t="shared" si="0"/>
        <v>0</v>
      </c>
      <c r="J666" s="56"/>
      <c r="K666" s="26">
        <f t="shared" si="1"/>
        <v>0</v>
      </c>
      <c r="L666" s="56"/>
      <c r="M666" s="26">
        <f t="shared" si="2"/>
        <v>0</v>
      </c>
      <c r="N666" s="28">
        <f t="shared" si="7"/>
        <v>0</v>
      </c>
      <c r="O666" s="28">
        <f t="shared" si="3"/>
        <v>0</v>
      </c>
      <c r="P666" s="64"/>
      <c r="Q666" s="65"/>
      <c r="R666" s="44" t="str">
        <f t="shared" si="4"/>
        <v/>
      </c>
      <c r="S666" s="72" t="str">
        <f t="shared" si="328"/>
        <v>未入力</v>
      </c>
      <c r="T666" s="72" t="str">
        <f t="shared" si="329"/>
        <v>未入力</v>
      </c>
    </row>
    <row r="667" spans="2:20" ht="23.55" hidden="1" customHeight="1" outlineLevel="6" x14ac:dyDescent="0.2">
      <c r="B667" s="16">
        <f t="shared" si="330"/>
        <v>657</v>
      </c>
      <c r="C667" s="52"/>
      <c r="D667" s="52"/>
      <c r="E667" s="53"/>
      <c r="F667" s="52"/>
      <c r="G667" s="55"/>
      <c r="H667" s="56"/>
      <c r="I667" s="26">
        <f t="shared" si="0"/>
        <v>0</v>
      </c>
      <c r="J667" s="56"/>
      <c r="K667" s="26">
        <f t="shared" si="1"/>
        <v>0</v>
      </c>
      <c r="L667" s="56"/>
      <c r="M667" s="26">
        <f t="shared" si="2"/>
        <v>0</v>
      </c>
      <c r="N667" s="28">
        <f t="shared" si="7"/>
        <v>0</v>
      </c>
      <c r="O667" s="28">
        <f t="shared" si="3"/>
        <v>0</v>
      </c>
      <c r="P667" s="64"/>
      <c r="Q667" s="65"/>
      <c r="R667" s="44" t="str">
        <f t="shared" si="4"/>
        <v/>
      </c>
      <c r="S667" s="72" t="str">
        <f t="shared" si="328"/>
        <v>未入力</v>
      </c>
      <c r="T667" s="72" t="str">
        <f t="shared" si="329"/>
        <v>未入力</v>
      </c>
    </row>
    <row r="668" spans="2:20" ht="23.55" hidden="1" customHeight="1" outlineLevel="6" x14ac:dyDescent="0.2">
      <c r="B668" s="16">
        <f t="shared" si="330"/>
        <v>658</v>
      </c>
      <c r="C668" s="52"/>
      <c r="D668" s="52"/>
      <c r="E668" s="53"/>
      <c r="F668" s="52"/>
      <c r="G668" s="55"/>
      <c r="H668" s="56"/>
      <c r="I668" s="26">
        <f t="shared" si="0"/>
        <v>0</v>
      </c>
      <c r="J668" s="56"/>
      <c r="K668" s="26">
        <f t="shared" si="1"/>
        <v>0</v>
      </c>
      <c r="L668" s="56"/>
      <c r="M668" s="26">
        <f t="shared" si="2"/>
        <v>0</v>
      </c>
      <c r="N668" s="28">
        <f t="shared" si="7"/>
        <v>0</v>
      </c>
      <c r="O668" s="28">
        <f t="shared" si="3"/>
        <v>0</v>
      </c>
      <c r="P668" s="64"/>
      <c r="Q668" s="65"/>
      <c r="R668" s="44" t="str">
        <f t="shared" si="4"/>
        <v/>
      </c>
      <c r="S668" s="72" t="str">
        <f t="shared" si="328"/>
        <v>未入力</v>
      </c>
      <c r="T668" s="72" t="str">
        <f t="shared" si="329"/>
        <v>未入力</v>
      </c>
    </row>
    <row r="669" spans="2:20" ht="23.55" hidden="1" customHeight="1" outlineLevel="6" x14ac:dyDescent="0.2">
      <c r="B669" s="16">
        <f t="shared" si="330"/>
        <v>659</v>
      </c>
      <c r="C669" s="52"/>
      <c r="D669" s="52"/>
      <c r="E669" s="53"/>
      <c r="F669" s="52"/>
      <c r="G669" s="55"/>
      <c r="H669" s="56"/>
      <c r="I669" s="26">
        <f t="shared" si="0"/>
        <v>0</v>
      </c>
      <c r="J669" s="56"/>
      <c r="K669" s="26">
        <f t="shared" si="1"/>
        <v>0</v>
      </c>
      <c r="L669" s="56"/>
      <c r="M669" s="26">
        <f t="shared" si="2"/>
        <v>0</v>
      </c>
      <c r="N669" s="28">
        <f t="shared" si="7"/>
        <v>0</v>
      </c>
      <c r="O669" s="28">
        <f t="shared" si="3"/>
        <v>0</v>
      </c>
      <c r="P669" s="64"/>
      <c r="Q669" s="65"/>
      <c r="R669" s="44" t="str">
        <f t="shared" si="4"/>
        <v/>
      </c>
      <c r="S669" s="72" t="str">
        <f t="shared" si="328"/>
        <v>未入力</v>
      </c>
      <c r="T669" s="72" t="str">
        <f t="shared" si="329"/>
        <v>未入力</v>
      </c>
    </row>
    <row r="670" spans="2:20" ht="23.55" hidden="1" customHeight="1" outlineLevel="6" x14ac:dyDescent="0.2">
      <c r="B670" s="16">
        <f t="shared" si="330"/>
        <v>660</v>
      </c>
      <c r="C670" s="52"/>
      <c r="D670" s="52"/>
      <c r="E670" s="53"/>
      <c r="F670" s="52"/>
      <c r="G670" s="55"/>
      <c r="H670" s="56"/>
      <c r="I670" s="26">
        <f t="shared" si="0"/>
        <v>0</v>
      </c>
      <c r="J670" s="56"/>
      <c r="K670" s="26">
        <f t="shared" si="1"/>
        <v>0</v>
      </c>
      <c r="L670" s="56"/>
      <c r="M670" s="26">
        <f t="shared" si="2"/>
        <v>0</v>
      </c>
      <c r="N670" s="28">
        <f t="shared" si="7"/>
        <v>0</v>
      </c>
      <c r="O670" s="28">
        <f t="shared" si="3"/>
        <v>0</v>
      </c>
      <c r="P670" s="64"/>
      <c r="Q670" s="65"/>
      <c r="R670" s="44" t="str">
        <f t="shared" si="4"/>
        <v/>
      </c>
      <c r="S670" s="72" t="str">
        <f t="shared" si="328"/>
        <v>未入力</v>
      </c>
      <c r="T670" s="72" t="str">
        <f t="shared" si="329"/>
        <v>未入力</v>
      </c>
    </row>
    <row r="671" spans="2:20" ht="23.55" hidden="1" customHeight="1" outlineLevel="6" x14ac:dyDescent="0.2">
      <c r="B671" s="16">
        <f t="shared" si="330"/>
        <v>661</v>
      </c>
      <c r="C671" s="52"/>
      <c r="D671" s="52"/>
      <c r="E671" s="53"/>
      <c r="F671" s="52"/>
      <c r="G671" s="55"/>
      <c r="H671" s="56"/>
      <c r="I671" s="26">
        <f t="shared" si="0"/>
        <v>0</v>
      </c>
      <c r="J671" s="56"/>
      <c r="K671" s="26">
        <f t="shared" si="1"/>
        <v>0</v>
      </c>
      <c r="L671" s="56"/>
      <c r="M671" s="26">
        <f t="shared" si="2"/>
        <v>0</v>
      </c>
      <c r="N671" s="28">
        <f t="shared" si="7"/>
        <v>0</v>
      </c>
      <c r="O671" s="28">
        <f t="shared" si="3"/>
        <v>0</v>
      </c>
      <c r="P671" s="64"/>
      <c r="Q671" s="65"/>
      <c r="R671" s="44" t="str">
        <f t="shared" si="4"/>
        <v/>
      </c>
      <c r="S671" s="72" t="str">
        <f t="shared" si="328"/>
        <v>未入力</v>
      </c>
      <c r="T671" s="72" t="str">
        <f t="shared" si="329"/>
        <v>未入力</v>
      </c>
    </row>
    <row r="672" spans="2:20" ht="23.55" hidden="1" customHeight="1" outlineLevel="6" x14ac:dyDescent="0.2">
      <c r="B672" s="16">
        <f t="shared" si="330"/>
        <v>662</v>
      </c>
      <c r="C672" s="52"/>
      <c r="D672" s="52"/>
      <c r="E672" s="53"/>
      <c r="F672" s="52"/>
      <c r="G672" s="55"/>
      <c r="H672" s="56"/>
      <c r="I672" s="26">
        <f t="shared" si="0"/>
        <v>0</v>
      </c>
      <c r="J672" s="56"/>
      <c r="K672" s="26">
        <f t="shared" si="1"/>
        <v>0</v>
      </c>
      <c r="L672" s="56"/>
      <c r="M672" s="26">
        <f t="shared" si="2"/>
        <v>0</v>
      </c>
      <c r="N672" s="28">
        <f t="shared" si="7"/>
        <v>0</v>
      </c>
      <c r="O672" s="28">
        <f t="shared" si="3"/>
        <v>0</v>
      </c>
      <c r="P672" s="64"/>
      <c r="Q672" s="65"/>
      <c r="R672" s="44" t="str">
        <f t="shared" si="4"/>
        <v/>
      </c>
      <c r="S672" s="72" t="str">
        <f t="shared" si="328"/>
        <v>未入力</v>
      </c>
      <c r="T672" s="72" t="str">
        <f t="shared" si="329"/>
        <v>未入力</v>
      </c>
    </row>
    <row r="673" spans="2:20" ht="23.55" hidden="1" customHeight="1" outlineLevel="6" x14ac:dyDescent="0.2">
      <c r="B673" s="16">
        <f t="shared" si="330"/>
        <v>663</v>
      </c>
      <c r="C673" s="52"/>
      <c r="D673" s="52"/>
      <c r="E673" s="53"/>
      <c r="F673" s="52"/>
      <c r="G673" s="55"/>
      <c r="H673" s="56"/>
      <c r="I673" s="26">
        <f t="shared" si="0"/>
        <v>0</v>
      </c>
      <c r="J673" s="56"/>
      <c r="K673" s="26">
        <f t="shared" si="1"/>
        <v>0</v>
      </c>
      <c r="L673" s="56"/>
      <c r="M673" s="26">
        <f t="shared" si="2"/>
        <v>0</v>
      </c>
      <c r="N673" s="28">
        <f t="shared" si="7"/>
        <v>0</v>
      </c>
      <c r="O673" s="28">
        <f t="shared" si="3"/>
        <v>0</v>
      </c>
      <c r="P673" s="64"/>
      <c r="Q673" s="65"/>
      <c r="R673" s="44" t="str">
        <f t="shared" si="4"/>
        <v/>
      </c>
      <c r="S673" s="72" t="str">
        <f t="shared" si="328"/>
        <v>未入力</v>
      </c>
      <c r="T673" s="72" t="str">
        <f t="shared" si="329"/>
        <v>未入力</v>
      </c>
    </row>
    <row r="674" spans="2:20" ht="23.55" hidden="1" customHeight="1" outlineLevel="6" x14ac:dyDescent="0.2">
      <c r="B674" s="16">
        <f t="shared" si="330"/>
        <v>664</v>
      </c>
      <c r="C674" s="52"/>
      <c r="D674" s="52"/>
      <c r="E674" s="53"/>
      <c r="F674" s="52"/>
      <c r="G674" s="55"/>
      <c r="H674" s="56"/>
      <c r="I674" s="26">
        <f t="shared" si="0"/>
        <v>0</v>
      </c>
      <c r="J674" s="56"/>
      <c r="K674" s="26">
        <f t="shared" si="1"/>
        <v>0</v>
      </c>
      <c r="L674" s="56"/>
      <c r="M674" s="26">
        <f t="shared" si="2"/>
        <v>0</v>
      </c>
      <c r="N674" s="28">
        <f t="shared" si="7"/>
        <v>0</v>
      </c>
      <c r="O674" s="28">
        <f t="shared" si="3"/>
        <v>0</v>
      </c>
      <c r="P674" s="64"/>
      <c r="Q674" s="65"/>
      <c r="R674" s="44" t="str">
        <f t="shared" si="4"/>
        <v/>
      </c>
      <c r="S674" s="72" t="str">
        <f t="shared" si="328"/>
        <v>未入力</v>
      </c>
      <c r="T674" s="72" t="str">
        <f t="shared" si="329"/>
        <v>未入力</v>
      </c>
    </row>
    <row r="675" spans="2:20" ht="23.55" hidden="1" customHeight="1" outlineLevel="6" x14ac:dyDescent="0.2">
      <c r="B675" s="16">
        <f t="shared" si="330"/>
        <v>665</v>
      </c>
      <c r="C675" s="52"/>
      <c r="D675" s="52"/>
      <c r="E675" s="53"/>
      <c r="F675" s="52"/>
      <c r="G675" s="55"/>
      <c r="H675" s="56"/>
      <c r="I675" s="26">
        <f t="shared" si="0"/>
        <v>0</v>
      </c>
      <c r="J675" s="56"/>
      <c r="K675" s="26">
        <f t="shared" si="1"/>
        <v>0</v>
      </c>
      <c r="L675" s="56"/>
      <c r="M675" s="26">
        <f t="shared" si="2"/>
        <v>0</v>
      </c>
      <c r="N675" s="28">
        <f t="shared" si="7"/>
        <v>0</v>
      </c>
      <c r="O675" s="28">
        <f t="shared" si="3"/>
        <v>0</v>
      </c>
      <c r="P675" s="64"/>
      <c r="Q675" s="65"/>
      <c r="R675" s="44" t="str">
        <f t="shared" si="4"/>
        <v/>
      </c>
      <c r="S675" s="72" t="str">
        <f t="shared" si="328"/>
        <v>未入力</v>
      </c>
      <c r="T675" s="72" t="str">
        <f t="shared" si="329"/>
        <v>未入力</v>
      </c>
    </row>
    <row r="676" spans="2:20" ht="23.55" hidden="1" customHeight="1" outlineLevel="6" x14ac:dyDescent="0.2">
      <c r="B676" s="16">
        <f t="shared" si="330"/>
        <v>666</v>
      </c>
      <c r="C676" s="52"/>
      <c r="D676" s="52"/>
      <c r="E676" s="53"/>
      <c r="F676" s="52"/>
      <c r="G676" s="55"/>
      <c r="H676" s="56"/>
      <c r="I676" s="26">
        <f t="shared" si="0"/>
        <v>0</v>
      </c>
      <c r="J676" s="56"/>
      <c r="K676" s="26">
        <f t="shared" si="1"/>
        <v>0</v>
      </c>
      <c r="L676" s="56"/>
      <c r="M676" s="26">
        <f t="shared" si="2"/>
        <v>0</v>
      </c>
      <c r="N676" s="28">
        <f t="shared" si="7"/>
        <v>0</v>
      </c>
      <c r="O676" s="28">
        <f t="shared" si="3"/>
        <v>0</v>
      </c>
      <c r="P676" s="64"/>
      <c r="Q676" s="65"/>
      <c r="R676" s="44" t="str">
        <f t="shared" si="4"/>
        <v/>
      </c>
      <c r="S676" s="72" t="str">
        <f t="shared" si="328"/>
        <v>未入力</v>
      </c>
      <c r="T676" s="72" t="str">
        <f t="shared" si="329"/>
        <v>未入力</v>
      </c>
    </row>
    <row r="677" spans="2:20" ht="23.55" hidden="1" customHeight="1" outlineLevel="6" x14ac:dyDescent="0.2">
      <c r="B677" s="16">
        <f t="shared" si="330"/>
        <v>667</v>
      </c>
      <c r="C677" s="52"/>
      <c r="D677" s="52"/>
      <c r="E677" s="53"/>
      <c r="F677" s="52"/>
      <c r="G677" s="55"/>
      <c r="H677" s="56"/>
      <c r="I677" s="26">
        <f t="shared" si="0"/>
        <v>0</v>
      </c>
      <c r="J677" s="56"/>
      <c r="K677" s="26">
        <f t="shared" si="1"/>
        <v>0</v>
      </c>
      <c r="L677" s="56"/>
      <c r="M677" s="26">
        <f t="shared" si="2"/>
        <v>0</v>
      </c>
      <c r="N677" s="28">
        <f t="shared" si="7"/>
        <v>0</v>
      </c>
      <c r="O677" s="28">
        <f t="shared" si="3"/>
        <v>0</v>
      </c>
      <c r="P677" s="64"/>
      <c r="Q677" s="65"/>
      <c r="R677" s="44" t="str">
        <f t="shared" si="4"/>
        <v/>
      </c>
      <c r="S677" s="72" t="str">
        <f t="shared" si="328"/>
        <v>未入力</v>
      </c>
      <c r="T677" s="72" t="str">
        <f t="shared" si="329"/>
        <v>未入力</v>
      </c>
    </row>
    <row r="678" spans="2:20" ht="23.55" hidden="1" customHeight="1" outlineLevel="6" x14ac:dyDescent="0.2">
      <c r="B678" s="16">
        <f t="shared" si="330"/>
        <v>668</v>
      </c>
      <c r="C678" s="52"/>
      <c r="D678" s="52"/>
      <c r="E678" s="53"/>
      <c r="F678" s="52"/>
      <c r="G678" s="55"/>
      <c r="H678" s="56"/>
      <c r="I678" s="26">
        <f t="shared" si="0"/>
        <v>0</v>
      </c>
      <c r="J678" s="56"/>
      <c r="K678" s="26">
        <f t="shared" si="1"/>
        <v>0</v>
      </c>
      <c r="L678" s="56"/>
      <c r="M678" s="26">
        <f t="shared" si="2"/>
        <v>0</v>
      </c>
      <c r="N678" s="28">
        <f t="shared" si="7"/>
        <v>0</v>
      </c>
      <c r="O678" s="28">
        <f t="shared" si="3"/>
        <v>0</v>
      </c>
      <c r="P678" s="64"/>
      <c r="Q678" s="65"/>
      <c r="R678" s="44" t="str">
        <f t="shared" si="4"/>
        <v/>
      </c>
      <c r="S678" s="72" t="str">
        <f t="shared" si="328"/>
        <v>未入力</v>
      </c>
      <c r="T678" s="72" t="str">
        <f t="shared" si="329"/>
        <v>未入力</v>
      </c>
    </row>
    <row r="679" spans="2:20" ht="23.55" hidden="1" customHeight="1" outlineLevel="6" x14ac:dyDescent="0.2">
      <c r="B679" s="16">
        <f t="shared" si="330"/>
        <v>669</v>
      </c>
      <c r="C679" s="52"/>
      <c r="D679" s="52"/>
      <c r="E679" s="53"/>
      <c r="F679" s="52"/>
      <c r="G679" s="55"/>
      <c r="H679" s="56"/>
      <c r="I679" s="26">
        <f t="shared" si="0"/>
        <v>0</v>
      </c>
      <c r="J679" s="56"/>
      <c r="K679" s="26">
        <f t="shared" si="1"/>
        <v>0</v>
      </c>
      <c r="L679" s="56"/>
      <c r="M679" s="26">
        <f t="shared" si="2"/>
        <v>0</v>
      </c>
      <c r="N679" s="28">
        <f t="shared" si="7"/>
        <v>0</v>
      </c>
      <c r="O679" s="28">
        <f t="shared" si="3"/>
        <v>0</v>
      </c>
      <c r="P679" s="64"/>
      <c r="Q679" s="65"/>
      <c r="R679" s="44" t="str">
        <f t="shared" si="4"/>
        <v/>
      </c>
      <c r="S679" s="72" t="str">
        <f t="shared" si="328"/>
        <v>未入力</v>
      </c>
      <c r="T679" s="72" t="str">
        <f t="shared" si="329"/>
        <v>未入力</v>
      </c>
    </row>
    <row r="680" spans="2:20" ht="23.55" hidden="1" customHeight="1" outlineLevel="6" x14ac:dyDescent="0.2">
      <c r="B680" s="16">
        <f t="shared" si="330"/>
        <v>670</v>
      </c>
      <c r="C680" s="52"/>
      <c r="D680" s="52"/>
      <c r="E680" s="53"/>
      <c r="F680" s="52"/>
      <c r="G680" s="55"/>
      <c r="H680" s="56"/>
      <c r="I680" s="26">
        <f t="shared" si="0"/>
        <v>0</v>
      </c>
      <c r="J680" s="56"/>
      <c r="K680" s="26">
        <f t="shared" si="1"/>
        <v>0</v>
      </c>
      <c r="L680" s="56"/>
      <c r="M680" s="26">
        <f t="shared" si="2"/>
        <v>0</v>
      </c>
      <c r="N680" s="28">
        <f t="shared" si="7"/>
        <v>0</v>
      </c>
      <c r="O680" s="28">
        <f t="shared" si="3"/>
        <v>0</v>
      </c>
      <c r="P680" s="64"/>
      <c r="Q680" s="65"/>
      <c r="R680" s="44" t="str">
        <f t="shared" si="4"/>
        <v/>
      </c>
      <c r="S680" s="72" t="str">
        <f t="shared" si="328"/>
        <v>未入力</v>
      </c>
      <c r="T680" s="72" t="str">
        <f t="shared" si="329"/>
        <v>未入力</v>
      </c>
    </row>
    <row r="681" spans="2:20" ht="23.55" hidden="1" customHeight="1" outlineLevel="6" x14ac:dyDescent="0.2">
      <c r="B681" s="16">
        <f t="shared" si="330"/>
        <v>671</v>
      </c>
      <c r="C681" s="52"/>
      <c r="D681" s="52"/>
      <c r="E681" s="53"/>
      <c r="F681" s="52"/>
      <c r="G681" s="55"/>
      <c r="H681" s="56"/>
      <c r="I681" s="26">
        <f t="shared" si="0"/>
        <v>0</v>
      </c>
      <c r="J681" s="56"/>
      <c r="K681" s="26">
        <f t="shared" si="1"/>
        <v>0</v>
      </c>
      <c r="L681" s="56"/>
      <c r="M681" s="26">
        <f t="shared" si="2"/>
        <v>0</v>
      </c>
      <c r="N681" s="28">
        <f t="shared" si="7"/>
        <v>0</v>
      </c>
      <c r="O681" s="28">
        <f t="shared" si="3"/>
        <v>0</v>
      </c>
      <c r="P681" s="64"/>
      <c r="Q681" s="65"/>
      <c r="R681" s="44" t="str">
        <f t="shared" si="4"/>
        <v/>
      </c>
      <c r="S681" s="72" t="str">
        <f t="shared" si="328"/>
        <v>未入力</v>
      </c>
      <c r="T681" s="72" t="str">
        <f t="shared" si="329"/>
        <v>未入力</v>
      </c>
    </row>
    <row r="682" spans="2:20" ht="23.55" hidden="1" customHeight="1" outlineLevel="6" x14ac:dyDescent="0.2">
      <c r="B682" s="16">
        <f t="shared" si="330"/>
        <v>672</v>
      </c>
      <c r="C682" s="52"/>
      <c r="D682" s="52"/>
      <c r="E682" s="53"/>
      <c r="F682" s="52"/>
      <c r="G682" s="55"/>
      <c r="H682" s="56"/>
      <c r="I682" s="26">
        <f t="shared" si="0"/>
        <v>0</v>
      </c>
      <c r="J682" s="56"/>
      <c r="K682" s="26">
        <f t="shared" si="1"/>
        <v>0</v>
      </c>
      <c r="L682" s="56"/>
      <c r="M682" s="26">
        <f t="shared" si="2"/>
        <v>0</v>
      </c>
      <c r="N682" s="28">
        <f t="shared" si="7"/>
        <v>0</v>
      </c>
      <c r="O682" s="28">
        <f t="shared" si="3"/>
        <v>0</v>
      </c>
      <c r="P682" s="64"/>
      <c r="Q682" s="65"/>
      <c r="R682" s="44" t="str">
        <f t="shared" si="4"/>
        <v/>
      </c>
      <c r="S682" s="72" t="str">
        <f t="shared" si="328"/>
        <v>未入力</v>
      </c>
      <c r="T682" s="72" t="str">
        <f t="shared" si="329"/>
        <v>未入力</v>
      </c>
    </row>
    <row r="683" spans="2:20" ht="23.55" hidden="1" customHeight="1" outlineLevel="6" x14ac:dyDescent="0.2">
      <c r="B683" s="16">
        <f t="shared" si="330"/>
        <v>673</v>
      </c>
      <c r="C683" s="52"/>
      <c r="D683" s="52"/>
      <c r="E683" s="53"/>
      <c r="F683" s="52"/>
      <c r="G683" s="55"/>
      <c r="H683" s="56"/>
      <c r="I683" s="26">
        <f t="shared" si="0"/>
        <v>0</v>
      </c>
      <c r="J683" s="56"/>
      <c r="K683" s="26">
        <f t="shared" si="1"/>
        <v>0</v>
      </c>
      <c r="L683" s="56"/>
      <c r="M683" s="26">
        <f t="shared" si="2"/>
        <v>0</v>
      </c>
      <c r="N683" s="28">
        <f t="shared" si="7"/>
        <v>0</v>
      </c>
      <c r="O683" s="28">
        <f t="shared" si="3"/>
        <v>0</v>
      </c>
      <c r="P683" s="64"/>
      <c r="Q683" s="65"/>
      <c r="R683" s="44" t="str">
        <f t="shared" si="4"/>
        <v/>
      </c>
      <c r="S683" s="72" t="str">
        <f t="shared" si="328"/>
        <v>未入力</v>
      </c>
      <c r="T683" s="72" t="str">
        <f t="shared" si="329"/>
        <v>未入力</v>
      </c>
    </row>
    <row r="684" spans="2:20" ht="23.55" hidden="1" customHeight="1" outlineLevel="6" x14ac:dyDescent="0.2">
      <c r="B684" s="16">
        <f t="shared" si="330"/>
        <v>674</v>
      </c>
      <c r="C684" s="52"/>
      <c r="D684" s="52"/>
      <c r="E684" s="53"/>
      <c r="F684" s="52"/>
      <c r="G684" s="55"/>
      <c r="H684" s="56"/>
      <c r="I684" s="26">
        <f t="shared" si="0"/>
        <v>0</v>
      </c>
      <c r="J684" s="56"/>
      <c r="K684" s="26">
        <f t="shared" si="1"/>
        <v>0</v>
      </c>
      <c r="L684" s="56"/>
      <c r="M684" s="26">
        <f t="shared" si="2"/>
        <v>0</v>
      </c>
      <c r="N684" s="28">
        <f t="shared" si="7"/>
        <v>0</v>
      </c>
      <c r="O684" s="28">
        <f t="shared" si="3"/>
        <v>0</v>
      </c>
      <c r="P684" s="64"/>
      <c r="Q684" s="65"/>
      <c r="R684" s="44" t="str">
        <f t="shared" si="4"/>
        <v/>
      </c>
      <c r="S684" s="72" t="str">
        <f t="shared" si="328"/>
        <v>未入力</v>
      </c>
      <c r="T684" s="72" t="str">
        <f t="shared" si="329"/>
        <v>未入力</v>
      </c>
    </row>
    <row r="685" spans="2:20" ht="23.55" hidden="1" customHeight="1" outlineLevel="6" x14ac:dyDescent="0.2">
      <c r="B685" s="16">
        <f t="shared" si="330"/>
        <v>675</v>
      </c>
      <c r="C685" s="52"/>
      <c r="D685" s="52"/>
      <c r="E685" s="53"/>
      <c r="F685" s="52"/>
      <c r="G685" s="55"/>
      <c r="H685" s="56"/>
      <c r="I685" s="26">
        <f t="shared" si="0"/>
        <v>0</v>
      </c>
      <c r="J685" s="56"/>
      <c r="K685" s="26">
        <f t="shared" si="1"/>
        <v>0</v>
      </c>
      <c r="L685" s="56"/>
      <c r="M685" s="26">
        <f t="shared" si="2"/>
        <v>0</v>
      </c>
      <c r="N685" s="28">
        <f t="shared" si="7"/>
        <v>0</v>
      </c>
      <c r="O685" s="28">
        <f t="shared" si="3"/>
        <v>0</v>
      </c>
      <c r="P685" s="64"/>
      <c r="Q685" s="65"/>
      <c r="R685" s="44" t="str">
        <f t="shared" si="4"/>
        <v/>
      </c>
      <c r="S685" s="72" t="str">
        <f t="shared" si="328"/>
        <v>未入力</v>
      </c>
      <c r="T685" s="72" t="str">
        <f t="shared" si="329"/>
        <v>未入力</v>
      </c>
    </row>
    <row r="686" spans="2:20" ht="23.55" hidden="1" customHeight="1" outlineLevel="6" x14ac:dyDescent="0.2">
      <c r="B686" s="16">
        <f t="shared" si="330"/>
        <v>676</v>
      </c>
      <c r="C686" s="52"/>
      <c r="D686" s="52"/>
      <c r="E686" s="53"/>
      <c r="F686" s="52"/>
      <c r="G686" s="55"/>
      <c r="H686" s="56"/>
      <c r="I686" s="26">
        <f t="shared" si="0"/>
        <v>0</v>
      </c>
      <c r="J686" s="56"/>
      <c r="K686" s="26">
        <f t="shared" si="1"/>
        <v>0</v>
      </c>
      <c r="L686" s="56"/>
      <c r="M686" s="26">
        <f t="shared" si="2"/>
        <v>0</v>
      </c>
      <c r="N686" s="28">
        <f t="shared" si="7"/>
        <v>0</v>
      </c>
      <c r="O686" s="28">
        <f t="shared" si="3"/>
        <v>0</v>
      </c>
      <c r="P686" s="64"/>
      <c r="Q686" s="65"/>
      <c r="R686" s="44" t="str">
        <f t="shared" si="4"/>
        <v/>
      </c>
      <c r="S686" s="72" t="str">
        <f t="shared" si="328"/>
        <v>未入力</v>
      </c>
      <c r="T686" s="72" t="str">
        <f t="shared" si="329"/>
        <v>未入力</v>
      </c>
    </row>
    <row r="687" spans="2:20" ht="23.55" hidden="1" customHeight="1" outlineLevel="6" x14ac:dyDescent="0.2">
      <c r="B687" s="16">
        <f t="shared" si="330"/>
        <v>677</v>
      </c>
      <c r="C687" s="52"/>
      <c r="D687" s="52"/>
      <c r="E687" s="53"/>
      <c r="F687" s="52"/>
      <c r="G687" s="55"/>
      <c r="H687" s="56"/>
      <c r="I687" s="26">
        <f t="shared" si="0"/>
        <v>0</v>
      </c>
      <c r="J687" s="56"/>
      <c r="K687" s="26">
        <f t="shared" si="1"/>
        <v>0</v>
      </c>
      <c r="L687" s="56"/>
      <c r="M687" s="26">
        <f t="shared" si="2"/>
        <v>0</v>
      </c>
      <c r="N687" s="28">
        <f t="shared" si="7"/>
        <v>0</v>
      </c>
      <c r="O687" s="28">
        <f t="shared" si="3"/>
        <v>0</v>
      </c>
      <c r="P687" s="64"/>
      <c r="Q687" s="65"/>
      <c r="R687" s="44" t="str">
        <f t="shared" si="4"/>
        <v/>
      </c>
      <c r="S687" s="72" t="str">
        <f t="shared" si="328"/>
        <v>未入力</v>
      </c>
      <c r="T687" s="72" t="str">
        <f t="shared" si="329"/>
        <v>未入力</v>
      </c>
    </row>
    <row r="688" spans="2:20" ht="23.55" hidden="1" customHeight="1" outlineLevel="6" x14ac:dyDescent="0.2">
      <c r="B688" s="16">
        <f t="shared" si="330"/>
        <v>678</v>
      </c>
      <c r="C688" s="52"/>
      <c r="D688" s="52"/>
      <c r="E688" s="53"/>
      <c r="F688" s="52"/>
      <c r="G688" s="55"/>
      <c r="H688" s="56"/>
      <c r="I688" s="26">
        <f t="shared" si="0"/>
        <v>0</v>
      </c>
      <c r="J688" s="56"/>
      <c r="K688" s="26">
        <f t="shared" si="1"/>
        <v>0</v>
      </c>
      <c r="L688" s="56"/>
      <c r="M688" s="26">
        <f t="shared" si="2"/>
        <v>0</v>
      </c>
      <c r="N688" s="28">
        <f t="shared" si="7"/>
        <v>0</v>
      </c>
      <c r="O688" s="28">
        <f t="shared" si="3"/>
        <v>0</v>
      </c>
      <c r="P688" s="64"/>
      <c r="Q688" s="65"/>
      <c r="R688" s="44" t="str">
        <f t="shared" si="4"/>
        <v/>
      </c>
      <c r="S688" s="72" t="str">
        <f t="shared" si="328"/>
        <v>未入力</v>
      </c>
      <c r="T688" s="72" t="str">
        <f t="shared" si="329"/>
        <v>未入力</v>
      </c>
    </row>
    <row r="689" spans="2:20" ht="23.55" hidden="1" customHeight="1" outlineLevel="6" x14ac:dyDescent="0.2">
      <c r="B689" s="16">
        <f t="shared" si="330"/>
        <v>679</v>
      </c>
      <c r="C689" s="52"/>
      <c r="D689" s="52"/>
      <c r="E689" s="53"/>
      <c r="F689" s="52"/>
      <c r="G689" s="55"/>
      <c r="H689" s="56"/>
      <c r="I689" s="26">
        <f t="shared" si="0"/>
        <v>0</v>
      </c>
      <c r="J689" s="56"/>
      <c r="K689" s="26">
        <f t="shared" si="1"/>
        <v>0</v>
      </c>
      <c r="L689" s="56"/>
      <c r="M689" s="26">
        <f t="shared" si="2"/>
        <v>0</v>
      </c>
      <c r="N689" s="28">
        <f t="shared" si="7"/>
        <v>0</v>
      </c>
      <c r="O689" s="28">
        <f t="shared" si="3"/>
        <v>0</v>
      </c>
      <c r="P689" s="64"/>
      <c r="Q689" s="65"/>
      <c r="R689" s="44" t="str">
        <f t="shared" si="4"/>
        <v/>
      </c>
      <c r="S689" s="72" t="str">
        <f t="shared" si="328"/>
        <v>未入力</v>
      </c>
      <c r="T689" s="72" t="str">
        <f t="shared" si="329"/>
        <v>未入力</v>
      </c>
    </row>
    <row r="690" spans="2:20" ht="23.55" hidden="1" customHeight="1" outlineLevel="6" x14ac:dyDescent="0.2">
      <c r="B690" s="16">
        <f t="shared" si="330"/>
        <v>680</v>
      </c>
      <c r="C690" s="52"/>
      <c r="D690" s="52"/>
      <c r="E690" s="53"/>
      <c r="F690" s="52"/>
      <c r="G690" s="55"/>
      <c r="H690" s="56"/>
      <c r="I690" s="26">
        <f t="shared" si="0"/>
        <v>0</v>
      </c>
      <c r="J690" s="56"/>
      <c r="K690" s="26">
        <f t="shared" si="1"/>
        <v>0</v>
      </c>
      <c r="L690" s="56"/>
      <c r="M690" s="26">
        <f t="shared" si="2"/>
        <v>0</v>
      </c>
      <c r="N690" s="28">
        <f t="shared" si="7"/>
        <v>0</v>
      </c>
      <c r="O690" s="28">
        <f t="shared" si="3"/>
        <v>0</v>
      </c>
      <c r="P690" s="64"/>
      <c r="Q690" s="65"/>
      <c r="R690" s="44" t="str">
        <f t="shared" si="4"/>
        <v/>
      </c>
      <c r="S690" s="72" t="str">
        <f t="shared" si="328"/>
        <v>未入力</v>
      </c>
      <c r="T690" s="72" t="str">
        <f t="shared" si="329"/>
        <v>未入力</v>
      </c>
    </row>
    <row r="691" spans="2:20" ht="23.55" hidden="1" customHeight="1" outlineLevel="6" x14ac:dyDescent="0.2">
      <c r="B691" s="16">
        <f t="shared" si="330"/>
        <v>681</v>
      </c>
      <c r="C691" s="52"/>
      <c r="D691" s="52"/>
      <c r="E691" s="53"/>
      <c r="F691" s="52"/>
      <c r="G691" s="55"/>
      <c r="H691" s="56"/>
      <c r="I691" s="26">
        <f t="shared" si="0"/>
        <v>0</v>
      </c>
      <c r="J691" s="56"/>
      <c r="K691" s="26">
        <f t="shared" si="1"/>
        <v>0</v>
      </c>
      <c r="L691" s="56"/>
      <c r="M691" s="26">
        <f t="shared" si="2"/>
        <v>0</v>
      </c>
      <c r="N691" s="28">
        <f t="shared" si="7"/>
        <v>0</v>
      </c>
      <c r="O691" s="28">
        <f t="shared" si="3"/>
        <v>0</v>
      </c>
      <c r="P691" s="64"/>
      <c r="Q691" s="65"/>
      <c r="R691" s="44" t="str">
        <f t="shared" si="4"/>
        <v/>
      </c>
      <c r="S691" s="72" t="str">
        <f t="shared" si="328"/>
        <v>未入力</v>
      </c>
      <c r="T691" s="72" t="str">
        <f t="shared" si="329"/>
        <v>未入力</v>
      </c>
    </row>
    <row r="692" spans="2:20" ht="23.55" hidden="1" customHeight="1" outlineLevel="6" x14ac:dyDescent="0.2">
      <c r="B692" s="16">
        <f t="shared" si="330"/>
        <v>682</v>
      </c>
      <c r="C692" s="52"/>
      <c r="D692" s="52"/>
      <c r="E692" s="53"/>
      <c r="F692" s="52"/>
      <c r="G692" s="55"/>
      <c r="H692" s="56"/>
      <c r="I692" s="26">
        <f t="shared" si="0"/>
        <v>0</v>
      </c>
      <c r="J692" s="56"/>
      <c r="K692" s="26">
        <f t="shared" si="1"/>
        <v>0</v>
      </c>
      <c r="L692" s="56"/>
      <c r="M692" s="26">
        <f t="shared" si="2"/>
        <v>0</v>
      </c>
      <c r="N692" s="28">
        <f t="shared" si="7"/>
        <v>0</v>
      </c>
      <c r="O692" s="28">
        <f t="shared" si="3"/>
        <v>0</v>
      </c>
      <c r="P692" s="64"/>
      <c r="Q692" s="65"/>
      <c r="R692" s="44" t="str">
        <f t="shared" si="4"/>
        <v/>
      </c>
      <c r="S692" s="72" t="str">
        <f t="shared" si="328"/>
        <v>未入力</v>
      </c>
      <c r="T692" s="72" t="str">
        <f t="shared" si="329"/>
        <v>未入力</v>
      </c>
    </row>
    <row r="693" spans="2:20" ht="23.55" hidden="1" customHeight="1" outlineLevel="6" x14ac:dyDescent="0.2">
      <c r="B693" s="16">
        <f t="shared" si="330"/>
        <v>683</v>
      </c>
      <c r="C693" s="52"/>
      <c r="D693" s="52"/>
      <c r="E693" s="53"/>
      <c r="F693" s="52"/>
      <c r="G693" s="55"/>
      <c r="H693" s="56"/>
      <c r="I693" s="26">
        <f t="shared" si="0"/>
        <v>0</v>
      </c>
      <c r="J693" s="56"/>
      <c r="K693" s="26">
        <f t="shared" si="1"/>
        <v>0</v>
      </c>
      <c r="L693" s="56"/>
      <c r="M693" s="26">
        <f t="shared" si="2"/>
        <v>0</v>
      </c>
      <c r="N693" s="28">
        <f t="shared" si="7"/>
        <v>0</v>
      </c>
      <c r="O693" s="28">
        <f t="shared" si="3"/>
        <v>0</v>
      </c>
      <c r="P693" s="64"/>
      <c r="Q693" s="65"/>
      <c r="R693" s="44" t="str">
        <f t="shared" si="4"/>
        <v/>
      </c>
      <c r="S693" s="72" t="str">
        <f t="shared" si="328"/>
        <v>未入力</v>
      </c>
      <c r="T693" s="72" t="str">
        <f t="shared" si="329"/>
        <v>未入力</v>
      </c>
    </row>
    <row r="694" spans="2:20" ht="23.55" hidden="1" customHeight="1" outlineLevel="6" x14ac:dyDescent="0.2">
      <c r="B694" s="16">
        <f t="shared" si="330"/>
        <v>684</v>
      </c>
      <c r="C694" s="52"/>
      <c r="D694" s="52"/>
      <c r="E694" s="53"/>
      <c r="F694" s="52"/>
      <c r="G694" s="55"/>
      <c r="H694" s="56"/>
      <c r="I694" s="26">
        <f t="shared" si="0"/>
        <v>0</v>
      </c>
      <c r="J694" s="56"/>
      <c r="K694" s="26">
        <f t="shared" si="1"/>
        <v>0</v>
      </c>
      <c r="L694" s="56"/>
      <c r="M694" s="26">
        <f t="shared" si="2"/>
        <v>0</v>
      </c>
      <c r="N694" s="28">
        <f t="shared" si="7"/>
        <v>0</v>
      </c>
      <c r="O694" s="28">
        <f t="shared" si="3"/>
        <v>0</v>
      </c>
      <c r="P694" s="64"/>
      <c r="Q694" s="65"/>
      <c r="R694" s="44" t="str">
        <f t="shared" si="4"/>
        <v/>
      </c>
      <c r="S694" s="72" t="str">
        <f t="shared" si="328"/>
        <v>未入力</v>
      </c>
      <c r="T694" s="72" t="str">
        <f t="shared" si="329"/>
        <v>未入力</v>
      </c>
    </row>
    <row r="695" spans="2:20" ht="23.55" hidden="1" customHeight="1" outlineLevel="6" x14ac:dyDescent="0.2">
      <c r="B695" s="16">
        <f t="shared" si="330"/>
        <v>685</v>
      </c>
      <c r="C695" s="52"/>
      <c r="D695" s="52"/>
      <c r="E695" s="53"/>
      <c r="F695" s="52"/>
      <c r="G695" s="55"/>
      <c r="H695" s="56"/>
      <c r="I695" s="26">
        <f t="shared" si="0"/>
        <v>0</v>
      </c>
      <c r="J695" s="56"/>
      <c r="K695" s="26">
        <f t="shared" si="1"/>
        <v>0</v>
      </c>
      <c r="L695" s="56"/>
      <c r="M695" s="26">
        <f t="shared" si="2"/>
        <v>0</v>
      </c>
      <c r="N695" s="28">
        <f t="shared" si="7"/>
        <v>0</v>
      </c>
      <c r="O695" s="28">
        <f t="shared" si="3"/>
        <v>0</v>
      </c>
      <c r="P695" s="64"/>
      <c r="Q695" s="65"/>
      <c r="R695" s="44" t="str">
        <f t="shared" si="4"/>
        <v/>
      </c>
      <c r="S695" s="72" t="str">
        <f t="shared" si="328"/>
        <v>未入力</v>
      </c>
      <c r="T695" s="72" t="str">
        <f t="shared" si="329"/>
        <v>未入力</v>
      </c>
    </row>
    <row r="696" spans="2:20" ht="23.55" hidden="1" customHeight="1" outlineLevel="6" x14ac:dyDescent="0.2">
      <c r="B696" s="16">
        <f t="shared" si="330"/>
        <v>686</v>
      </c>
      <c r="C696" s="52"/>
      <c r="D696" s="52"/>
      <c r="E696" s="53"/>
      <c r="F696" s="52"/>
      <c r="G696" s="55"/>
      <c r="H696" s="56"/>
      <c r="I696" s="26">
        <f t="shared" si="0"/>
        <v>0</v>
      </c>
      <c r="J696" s="56"/>
      <c r="K696" s="26">
        <f t="shared" si="1"/>
        <v>0</v>
      </c>
      <c r="L696" s="56"/>
      <c r="M696" s="26">
        <f t="shared" si="2"/>
        <v>0</v>
      </c>
      <c r="N696" s="28">
        <f t="shared" si="7"/>
        <v>0</v>
      </c>
      <c r="O696" s="28">
        <f t="shared" si="3"/>
        <v>0</v>
      </c>
      <c r="P696" s="64"/>
      <c r="Q696" s="65"/>
      <c r="R696" s="44" t="str">
        <f t="shared" si="4"/>
        <v/>
      </c>
      <c r="S696" s="72" t="str">
        <f t="shared" si="328"/>
        <v>未入力</v>
      </c>
      <c r="T696" s="72" t="str">
        <f t="shared" si="329"/>
        <v>未入力</v>
      </c>
    </row>
    <row r="697" spans="2:20" ht="23.55" hidden="1" customHeight="1" outlineLevel="6" x14ac:dyDescent="0.2">
      <c r="B697" s="16">
        <f t="shared" si="330"/>
        <v>687</v>
      </c>
      <c r="C697" s="52"/>
      <c r="D697" s="52"/>
      <c r="E697" s="53"/>
      <c r="F697" s="52"/>
      <c r="G697" s="55"/>
      <c r="H697" s="56"/>
      <c r="I697" s="26">
        <f t="shared" si="0"/>
        <v>0</v>
      </c>
      <c r="J697" s="56"/>
      <c r="K697" s="26">
        <f t="shared" si="1"/>
        <v>0</v>
      </c>
      <c r="L697" s="56"/>
      <c r="M697" s="26">
        <f t="shared" si="2"/>
        <v>0</v>
      </c>
      <c r="N697" s="28">
        <f t="shared" si="7"/>
        <v>0</v>
      </c>
      <c r="O697" s="28">
        <f t="shared" si="3"/>
        <v>0</v>
      </c>
      <c r="P697" s="64"/>
      <c r="Q697" s="65"/>
      <c r="R697" s="44" t="str">
        <f t="shared" si="4"/>
        <v/>
      </c>
      <c r="S697" s="72" t="str">
        <f t="shared" si="328"/>
        <v>未入力</v>
      </c>
      <c r="T697" s="72" t="str">
        <f t="shared" si="329"/>
        <v>未入力</v>
      </c>
    </row>
    <row r="698" spans="2:20" ht="23.55" hidden="1" customHeight="1" outlineLevel="6" x14ac:dyDescent="0.2">
      <c r="B698" s="16">
        <f t="shared" si="330"/>
        <v>688</v>
      </c>
      <c r="C698" s="52"/>
      <c r="D698" s="52"/>
      <c r="E698" s="53"/>
      <c r="F698" s="52"/>
      <c r="G698" s="55"/>
      <c r="H698" s="56"/>
      <c r="I698" s="26">
        <f t="shared" si="0"/>
        <v>0</v>
      </c>
      <c r="J698" s="56"/>
      <c r="K698" s="26">
        <f t="shared" si="1"/>
        <v>0</v>
      </c>
      <c r="L698" s="56"/>
      <c r="M698" s="26">
        <f t="shared" si="2"/>
        <v>0</v>
      </c>
      <c r="N698" s="28">
        <f t="shared" si="7"/>
        <v>0</v>
      </c>
      <c r="O698" s="28">
        <f t="shared" si="3"/>
        <v>0</v>
      </c>
      <c r="P698" s="64"/>
      <c r="Q698" s="65"/>
      <c r="R698" s="44" t="str">
        <f t="shared" si="4"/>
        <v/>
      </c>
      <c r="S698" s="72" t="str">
        <f t="shared" si="328"/>
        <v>未入力</v>
      </c>
      <c r="T698" s="72" t="str">
        <f t="shared" si="329"/>
        <v>未入力</v>
      </c>
    </row>
    <row r="699" spans="2:20" ht="23.55" hidden="1" customHeight="1" outlineLevel="6" x14ac:dyDescent="0.2">
      <c r="B699" s="16">
        <f t="shared" si="330"/>
        <v>689</v>
      </c>
      <c r="C699" s="52"/>
      <c r="D699" s="52"/>
      <c r="E699" s="53"/>
      <c r="F699" s="52"/>
      <c r="G699" s="55"/>
      <c r="H699" s="56"/>
      <c r="I699" s="26">
        <f t="shared" si="0"/>
        <v>0</v>
      </c>
      <c r="J699" s="56"/>
      <c r="K699" s="26">
        <f t="shared" si="1"/>
        <v>0</v>
      </c>
      <c r="L699" s="56"/>
      <c r="M699" s="26">
        <f t="shared" si="2"/>
        <v>0</v>
      </c>
      <c r="N699" s="28">
        <f t="shared" si="7"/>
        <v>0</v>
      </c>
      <c r="O699" s="28">
        <f t="shared" si="3"/>
        <v>0</v>
      </c>
      <c r="P699" s="64"/>
      <c r="Q699" s="65"/>
      <c r="R699" s="44" t="str">
        <f t="shared" si="4"/>
        <v/>
      </c>
      <c r="S699" s="72" t="str">
        <f t="shared" si="328"/>
        <v>未入力</v>
      </c>
      <c r="T699" s="72" t="str">
        <f t="shared" si="329"/>
        <v>未入力</v>
      </c>
    </row>
    <row r="700" spans="2:20" ht="23.55" hidden="1" customHeight="1" outlineLevel="6" x14ac:dyDescent="0.2">
      <c r="B700" s="16">
        <f t="shared" si="330"/>
        <v>690</v>
      </c>
      <c r="C700" s="52"/>
      <c r="D700" s="52"/>
      <c r="E700" s="53"/>
      <c r="F700" s="52"/>
      <c r="G700" s="55"/>
      <c r="H700" s="56"/>
      <c r="I700" s="26">
        <f t="shared" si="0"/>
        <v>0</v>
      </c>
      <c r="J700" s="56"/>
      <c r="K700" s="26">
        <f t="shared" si="1"/>
        <v>0</v>
      </c>
      <c r="L700" s="56"/>
      <c r="M700" s="26">
        <f t="shared" si="2"/>
        <v>0</v>
      </c>
      <c r="N700" s="28">
        <f t="shared" si="7"/>
        <v>0</v>
      </c>
      <c r="O700" s="28">
        <f t="shared" si="3"/>
        <v>0</v>
      </c>
      <c r="P700" s="64"/>
      <c r="Q700" s="65"/>
      <c r="R700" s="44" t="str">
        <f t="shared" si="4"/>
        <v/>
      </c>
      <c r="S700" s="72" t="str">
        <f t="shared" si="328"/>
        <v>未入力</v>
      </c>
      <c r="T700" s="72" t="str">
        <f t="shared" si="329"/>
        <v>未入力</v>
      </c>
    </row>
    <row r="701" spans="2:20" ht="23.55" hidden="1" customHeight="1" outlineLevel="6" x14ac:dyDescent="0.2">
      <c r="B701" s="16">
        <f t="shared" si="330"/>
        <v>691</v>
      </c>
      <c r="C701" s="52"/>
      <c r="D701" s="52"/>
      <c r="E701" s="53"/>
      <c r="F701" s="52"/>
      <c r="G701" s="55"/>
      <c r="H701" s="56"/>
      <c r="I701" s="26">
        <f t="shared" si="0"/>
        <v>0</v>
      </c>
      <c r="J701" s="56"/>
      <c r="K701" s="26">
        <f t="shared" si="1"/>
        <v>0</v>
      </c>
      <c r="L701" s="56"/>
      <c r="M701" s="26">
        <f t="shared" si="2"/>
        <v>0</v>
      </c>
      <c r="N701" s="28">
        <f t="shared" si="7"/>
        <v>0</v>
      </c>
      <c r="O701" s="28">
        <f t="shared" si="3"/>
        <v>0</v>
      </c>
      <c r="P701" s="64"/>
      <c r="Q701" s="65"/>
      <c r="R701" s="44" t="str">
        <f t="shared" si="4"/>
        <v/>
      </c>
      <c r="S701" s="72" t="str">
        <f t="shared" si="328"/>
        <v>未入力</v>
      </c>
      <c r="T701" s="72" t="str">
        <f t="shared" si="329"/>
        <v>未入力</v>
      </c>
    </row>
    <row r="702" spans="2:20" ht="23.55" hidden="1" customHeight="1" outlineLevel="6" x14ac:dyDescent="0.2">
      <c r="B702" s="16">
        <f t="shared" si="330"/>
        <v>692</v>
      </c>
      <c r="C702" s="52"/>
      <c r="D702" s="52"/>
      <c r="E702" s="53"/>
      <c r="F702" s="52"/>
      <c r="G702" s="55"/>
      <c r="H702" s="56"/>
      <c r="I702" s="26">
        <f t="shared" si="0"/>
        <v>0</v>
      </c>
      <c r="J702" s="56"/>
      <c r="K702" s="26">
        <f t="shared" si="1"/>
        <v>0</v>
      </c>
      <c r="L702" s="56"/>
      <c r="M702" s="26">
        <f t="shared" si="2"/>
        <v>0</v>
      </c>
      <c r="N702" s="28">
        <f t="shared" si="7"/>
        <v>0</v>
      </c>
      <c r="O702" s="28">
        <f t="shared" si="3"/>
        <v>0</v>
      </c>
      <c r="P702" s="64"/>
      <c r="Q702" s="65"/>
      <c r="R702" s="44" t="str">
        <f t="shared" si="4"/>
        <v/>
      </c>
      <c r="S702" s="72" t="str">
        <f t="shared" si="328"/>
        <v>未入力</v>
      </c>
      <c r="T702" s="72" t="str">
        <f t="shared" si="329"/>
        <v>未入力</v>
      </c>
    </row>
    <row r="703" spans="2:20" ht="23.25" hidden="1" customHeight="1" outlineLevel="6" x14ac:dyDescent="0.2">
      <c r="B703" s="16">
        <f t="shared" si="330"/>
        <v>693</v>
      </c>
      <c r="C703" s="52"/>
      <c r="D703" s="52"/>
      <c r="E703" s="53"/>
      <c r="F703" s="52"/>
      <c r="G703" s="55"/>
      <c r="H703" s="56"/>
      <c r="I703" s="26">
        <f t="shared" si="0"/>
        <v>0</v>
      </c>
      <c r="J703" s="56"/>
      <c r="K703" s="26">
        <f t="shared" si="1"/>
        <v>0</v>
      </c>
      <c r="L703" s="56"/>
      <c r="M703" s="26">
        <f t="shared" si="2"/>
        <v>0</v>
      </c>
      <c r="N703" s="28">
        <f t="shared" si="7"/>
        <v>0</v>
      </c>
      <c r="O703" s="28">
        <f t="shared" si="3"/>
        <v>0</v>
      </c>
      <c r="P703" s="64"/>
      <c r="Q703" s="65"/>
      <c r="R703" s="44" t="str">
        <f t="shared" si="4"/>
        <v/>
      </c>
      <c r="S703" s="72" t="str">
        <f t="shared" si="328"/>
        <v>未入力</v>
      </c>
      <c r="T703" s="72" t="str">
        <f t="shared" si="329"/>
        <v>未入力</v>
      </c>
    </row>
    <row r="704" spans="2:20" ht="23.25" hidden="1" customHeight="1" outlineLevel="6" x14ac:dyDescent="0.2">
      <c r="B704" s="16">
        <f t="shared" si="330"/>
        <v>694</v>
      </c>
      <c r="C704" s="52"/>
      <c r="D704" s="52"/>
      <c r="E704" s="53"/>
      <c r="F704" s="52"/>
      <c r="G704" s="55"/>
      <c r="H704" s="56"/>
      <c r="I704" s="26">
        <f t="shared" si="0"/>
        <v>0</v>
      </c>
      <c r="J704" s="56"/>
      <c r="K704" s="26">
        <f t="shared" si="1"/>
        <v>0</v>
      </c>
      <c r="L704" s="56"/>
      <c r="M704" s="26">
        <f t="shared" si="2"/>
        <v>0</v>
      </c>
      <c r="N704" s="28">
        <f t="shared" si="7"/>
        <v>0</v>
      </c>
      <c r="O704" s="28">
        <f t="shared" si="3"/>
        <v>0</v>
      </c>
      <c r="P704" s="64"/>
      <c r="Q704" s="65"/>
      <c r="R704" s="44" t="str">
        <f t="shared" si="4"/>
        <v/>
      </c>
      <c r="S704" s="72" t="str">
        <f t="shared" si="328"/>
        <v>未入力</v>
      </c>
      <c r="T704" s="72" t="str">
        <f t="shared" si="329"/>
        <v>未入力</v>
      </c>
    </row>
    <row r="705" spans="2:20" ht="23.25" hidden="1" customHeight="1" outlineLevel="6" x14ac:dyDescent="0.2">
      <c r="B705" s="16">
        <f t="shared" si="330"/>
        <v>695</v>
      </c>
      <c r="C705" s="52"/>
      <c r="D705" s="52"/>
      <c r="E705" s="53"/>
      <c r="F705" s="52"/>
      <c r="G705" s="55"/>
      <c r="H705" s="56"/>
      <c r="I705" s="26">
        <f t="shared" si="0"/>
        <v>0</v>
      </c>
      <c r="J705" s="56"/>
      <c r="K705" s="26">
        <f t="shared" si="1"/>
        <v>0</v>
      </c>
      <c r="L705" s="56"/>
      <c r="M705" s="26">
        <f t="shared" si="2"/>
        <v>0</v>
      </c>
      <c r="N705" s="28">
        <f t="shared" si="7"/>
        <v>0</v>
      </c>
      <c r="O705" s="28">
        <f t="shared" si="3"/>
        <v>0</v>
      </c>
      <c r="P705" s="64"/>
      <c r="Q705" s="65"/>
      <c r="R705" s="44" t="str">
        <f t="shared" si="4"/>
        <v/>
      </c>
      <c r="S705" s="72" t="str">
        <f t="shared" si="328"/>
        <v>未入力</v>
      </c>
      <c r="T705" s="72" t="str">
        <f t="shared" si="329"/>
        <v>未入力</v>
      </c>
    </row>
    <row r="706" spans="2:20" ht="23.25" hidden="1" customHeight="1" outlineLevel="6" x14ac:dyDescent="0.2">
      <c r="B706" s="16">
        <f t="shared" si="330"/>
        <v>696</v>
      </c>
      <c r="C706" s="52"/>
      <c r="D706" s="52"/>
      <c r="E706" s="53"/>
      <c r="F706" s="52"/>
      <c r="G706" s="55"/>
      <c r="H706" s="56"/>
      <c r="I706" s="26">
        <f t="shared" si="0"/>
        <v>0</v>
      </c>
      <c r="J706" s="56"/>
      <c r="K706" s="26">
        <f t="shared" si="1"/>
        <v>0</v>
      </c>
      <c r="L706" s="56"/>
      <c r="M706" s="26">
        <f t="shared" si="2"/>
        <v>0</v>
      </c>
      <c r="N706" s="28">
        <f t="shared" si="7"/>
        <v>0</v>
      </c>
      <c r="O706" s="28">
        <f t="shared" si="3"/>
        <v>0</v>
      </c>
      <c r="P706" s="64"/>
      <c r="Q706" s="65"/>
      <c r="R706" s="44" t="str">
        <f t="shared" si="4"/>
        <v/>
      </c>
      <c r="S706" s="72" t="str">
        <f t="shared" si="328"/>
        <v>未入力</v>
      </c>
      <c r="T706" s="72" t="str">
        <f t="shared" si="329"/>
        <v>未入力</v>
      </c>
    </row>
    <row r="707" spans="2:20" ht="23.25" hidden="1" customHeight="1" outlineLevel="6" x14ac:dyDescent="0.2">
      <c r="B707" s="16">
        <f t="shared" si="330"/>
        <v>697</v>
      </c>
      <c r="C707" s="52"/>
      <c r="D707" s="52"/>
      <c r="E707" s="53"/>
      <c r="F707" s="52"/>
      <c r="G707" s="55"/>
      <c r="H707" s="56"/>
      <c r="I707" s="26">
        <f t="shared" si="0"/>
        <v>0</v>
      </c>
      <c r="J707" s="56"/>
      <c r="K707" s="26">
        <f t="shared" si="1"/>
        <v>0</v>
      </c>
      <c r="L707" s="56"/>
      <c r="M707" s="26">
        <f t="shared" si="2"/>
        <v>0</v>
      </c>
      <c r="N707" s="28">
        <f t="shared" si="7"/>
        <v>0</v>
      </c>
      <c r="O707" s="28">
        <f t="shared" si="3"/>
        <v>0</v>
      </c>
      <c r="P707" s="64"/>
      <c r="Q707" s="65"/>
      <c r="R707" s="44" t="str">
        <f t="shared" si="4"/>
        <v/>
      </c>
      <c r="S707" s="72" t="str">
        <f t="shared" si="328"/>
        <v>未入力</v>
      </c>
      <c r="T707" s="72" t="str">
        <f t="shared" si="329"/>
        <v>未入力</v>
      </c>
    </row>
    <row r="708" spans="2:20" ht="23.25" hidden="1" customHeight="1" outlineLevel="6" x14ac:dyDescent="0.2">
      <c r="B708" s="16">
        <f t="shared" si="330"/>
        <v>698</v>
      </c>
      <c r="C708" s="52"/>
      <c r="D708" s="52"/>
      <c r="E708" s="53"/>
      <c r="F708" s="52"/>
      <c r="G708" s="55"/>
      <c r="H708" s="56"/>
      <c r="I708" s="26">
        <f t="shared" si="0"/>
        <v>0</v>
      </c>
      <c r="J708" s="56"/>
      <c r="K708" s="26">
        <f t="shared" si="1"/>
        <v>0</v>
      </c>
      <c r="L708" s="56"/>
      <c r="M708" s="26">
        <f t="shared" si="2"/>
        <v>0</v>
      </c>
      <c r="N708" s="28">
        <f t="shared" si="7"/>
        <v>0</v>
      </c>
      <c r="O708" s="28">
        <f t="shared" si="3"/>
        <v>0</v>
      </c>
      <c r="P708" s="64"/>
      <c r="Q708" s="65"/>
      <c r="R708" s="44" t="str">
        <f t="shared" si="4"/>
        <v/>
      </c>
      <c r="S708" s="72" t="str">
        <f t="shared" si="328"/>
        <v>未入力</v>
      </c>
      <c r="T708" s="72" t="str">
        <f t="shared" si="329"/>
        <v>未入力</v>
      </c>
    </row>
    <row r="709" spans="2:20" ht="23.55" hidden="1" customHeight="1" outlineLevel="6" x14ac:dyDescent="0.2">
      <c r="B709" s="16">
        <f t="shared" si="330"/>
        <v>699</v>
      </c>
      <c r="C709" s="57"/>
      <c r="D709" s="57"/>
      <c r="E709" s="58"/>
      <c r="F709" s="57"/>
      <c r="G709" s="60"/>
      <c r="H709" s="61" t="s">
        <v>30</v>
      </c>
      <c r="I709" s="27">
        <f t="shared" si="0"/>
        <v>0</v>
      </c>
      <c r="J709" s="61"/>
      <c r="K709" s="27">
        <f t="shared" si="1"/>
        <v>0</v>
      </c>
      <c r="L709" s="61"/>
      <c r="M709" s="27">
        <f t="shared" si="2"/>
        <v>0</v>
      </c>
      <c r="N709" s="29">
        <f t="shared" si="7"/>
        <v>0</v>
      </c>
      <c r="O709" s="29">
        <f t="shared" si="3"/>
        <v>0</v>
      </c>
      <c r="P709" s="64"/>
      <c r="Q709" s="66"/>
      <c r="R709" s="44" t="str">
        <f t="shared" si="4"/>
        <v/>
      </c>
      <c r="S709" s="72" t="str">
        <f t="shared" si="328"/>
        <v>未入力</v>
      </c>
      <c r="T709" s="72" t="str">
        <f t="shared" si="329"/>
        <v>未入力</v>
      </c>
    </row>
    <row r="710" spans="2:20" ht="23.55" hidden="1" customHeight="1" outlineLevel="6" thickBot="1" x14ac:dyDescent="0.25">
      <c r="B710" s="16">
        <f t="shared" si="330"/>
        <v>700</v>
      </c>
      <c r="C710" s="67"/>
      <c r="D710" s="67"/>
      <c r="E710" s="68"/>
      <c r="F710" s="67"/>
      <c r="G710" s="69"/>
      <c r="H710" s="56"/>
      <c r="I710" s="26">
        <f t="shared" ref="I710" si="335">IF(H710="有",0.2,0)</f>
        <v>0</v>
      </c>
      <c r="J710" s="56"/>
      <c r="K710" s="26">
        <f t="shared" ref="K710" si="336">IF(J710="有",0.6,0)</f>
        <v>0</v>
      </c>
      <c r="L710" s="56" t="s">
        <v>30</v>
      </c>
      <c r="M710" s="26">
        <f t="shared" ref="M710" si="337">IF(L710="有",0.2,0)</f>
        <v>0</v>
      </c>
      <c r="N710" s="28">
        <f t="shared" ref="N710" si="338">I710+K710+M710</f>
        <v>0</v>
      </c>
      <c r="O710" s="28">
        <f t="shared" ref="O710" si="339">F710*N710</f>
        <v>0</v>
      </c>
      <c r="P710" s="64"/>
      <c r="Q710" s="70"/>
      <c r="R710" s="44" t="str">
        <f t="shared" si="4"/>
        <v/>
      </c>
      <c r="S710" s="72" t="str">
        <f t="shared" si="328"/>
        <v>未入力</v>
      </c>
      <c r="T710" s="72" t="str">
        <f t="shared" si="329"/>
        <v>未入力</v>
      </c>
    </row>
    <row r="711" spans="2:20" ht="24" customHeight="1" thickBot="1" x14ac:dyDescent="0.25">
      <c r="B711" s="17"/>
      <c r="C711" s="77" t="s">
        <v>31</v>
      </c>
      <c r="D711" s="78"/>
      <c r="E711" s="98"/>
      <c r="F711" s="24">
        <f>SUM(F11:F710)</f>
        <v>0</v>
      </c>
      <c r="G711" s="18"/>
      <c r="H711" s="19"/>
      <c r="I711" s="20"/>
      <c r="J711" s="19"/>
      <c r="K711" s="32"/>
      <c r="L711" s="19"/>
      <c r="M711" s="32"/>
      <c r="N711" s="21"/>
      <c r="O711" s="30">
        <f>SUM(O11:O710)</f>
        <v>0</v>
      </c>
      <c r="P711" s="22"/>
      <c r="Q711" s="23"/>
    </row>
  </sheetData>
  <sheetProtection algorithmName="SHA-512" hashValue="oYuxGmQKrghB6oFsLDMbTdQOvc/2rFDxn9cvjrplJzLfhQ/Zkg1pAyp0MAhBu2+j42WTH0alkKhzMEH1S2doXg==" saltValue="SwG7PaaSK/g63ESX7X1epA==" spinCount="100000" sheet="1" objects="1" scenarios="1" formatRows="0" selectLockedCells="1"/>
  <autoFilter ref="A10:Q10" xr:uid="{00000000-0009-0000-0000-000001000000}">
    <filterColumn colId="7" showButton="0"/>
    <filterColumn colId="9" showButton="0"/>
    <filterColumn colId="11" showButton="0"/>
  </autoFilter>
  <mergeCells count="22">
    <mergeCell ref="L10:M10"/>
    <mergeCell ref="N8:Q8"/>
    <mergeCell ref="C6:E6"/>
    <mergeCell ref="C7:E7"/>
    <mergeCell ref="N7:O7"/>
    <mergeCell ref="P7:Q7"/>
    <mergeCell ref="C711:E711"/>
    <mergeCell ref="S3:T3"/>
    <mergeCell ref="A2:Q2"/>
    <mergeCell ref="B9:B10"/>
    <mergeCell ref="C9:E9"/>
    <mergeCell ref="F9:F10"/>
    <mergeCell ref="G9:G10"/>
    <mergeCell ref="H9:I9"/>
    <mergeCell ref="J9:K9"/>
    <mergeCell ref="L9:M9"/>
    <mergeCell ref="N9:N10"/>
    <mergeCell ref="O9:O10"/>
    <mergeCell ref="P9:P10"/>
    <mergeCell ref="Q9:Q10"/>
    <mergeCell ref="H10:I10"/>
    <mergeCell ref="J10:K10"/>
  </mergeCells>
  <phoneticPr fontId="1"/>
  <conditionalFormatting sqref="S11:S710">
    <cfRule type="expression" dxfId="5" priority="2">
      <formula>$S11="重複あり"</formula>
    </cfRule>
  </conditionalFormatting>
  <conditionalFormatting sqref="T11:T710">
    <cfRule type="expression" dxfId="4" priority="1">
      <formula>$T11="期間外"</formula>
    </cfRule>
  </conditionalFormatting>
  <dataValidations count="3">
    <dataValidation type="list" allowBlank="1" showInputMessage="1" showErrorMessage="1" sqref="G11:G710" xr:uid="{00000000-0002-0000-0100-000000000000}">
      <formula1>"戸建住宅,業工用"</formula1>
    </dataValidation>
    <dataValidation type="list" allowBlank="1" showInputMessage="1" showErrorMessage="1" sqref="J11:J710 L11:L710 H11:H710" xr:uid="{00000000-0002-0000-0100-000001000000}">
      <formula1>"有,無,　"</formula1>
    </dataValidation>
    <dataValidation type="date" allowBlank="1" showInputMessage="1" showErrorMessage="1" error="「調査年月日」に期間外の年月日が入力されています。" promptTitle="（注）例）2020/12/1の形式で入力ください。" prompt="_x000a_※和暦での表示に設定しています。_x000a_" sqref="P11:P710" xr:uid="{00000000-0002-0000-0100-000002000000}">
      <formula1>$O$5</formula1>
      <formula2>$Q$5</formula2>
    </dataValidation>
  </dataValidations>
  <pageMargins left="0.31496062992125984" right="0.31496062992125984" top="0.35433070866141736" bottom="0.35433070866141736" header="0.31496062992125984" footer="0.31496062992125984"/>
  <pageSetup paperSize="9" scale="43" fitToHeight="0" orientation="portrait" r:id="rId1"/>
  <rowBreaks count="2" manualBreakCount="2">
    <brk id="723" max="16" man="1"/>
    <brk id="725" max="16"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outlinePr summaryBelow="0"/>
    <pageSetUpPr fitToPage="1"/>
  </sheetPr>
  <dimension ref="A1:V711"/>
  <sheetViews>
    <sheetView view="pageBreakPreview" zoomScale="60" zoomScaleNormal="70" workbookViewId="0">
      <selection activeCell="C11" sqref="C11"/>
    </sheetView>
  </sheetViews>
  <sheetFormatPr defaultColWidth="8.88671875" defaultRowHeight="17.399999999999999" outlineLevelRow="6" x14ac:dyDescent="0.2"/>
  <cols>
    <col min="1" max="1" width="2.109375" style="5" customWidth="1"/>
    <col min="2" max="2" width="4.44140625" style="4" customWidth="1"/>
    <col min="3" max="5" width="20.6640625" style="5" customWidth="1"/>
    <col min="6" max="6" width="15.6640625" style="5" customWidth="1"/>
    <col min="7" max="7" width="15.6640625" style="4" customWidth="1"/>
    <col min="8" max="13" width="8.109375" style="1" customWidth="1"/>
    <col min="14" max="14" width="15.6640625" style="2" customWidth="1"/>
    <col min="15" max="15" width="17.88671875" style="2" customWidth="1"/>
    <col min="16" max="16" width="15.6640625" style="5" customWidth="1"/>
    <col min="17" max="17" width="30.6640625" style="5" customWidth="1"/>
    <col min="18" max="18" width="16.109375" style="5" hidden="1" customWidth="1"/>
    <col min="19" max="19" width="16.44140625" style="5" customWidth="1"/>
    <col min="20" max="20" width="12.6640625" style="5" customWidth="1"/>
    <col min="21" max="21" width="22.33203125" style="5" customWidth="1"/>
    <col min="22" max="16384" width="8.88671875" style="5"/>
  </cols>
  <sheetData>
    <row r="1" spans="1:22" customFormat="1" ht="13.05" x14ac:dyDescent="0.2"/>
    <row r="2" spans="1:22" ht="27.75" customHeight="1" x14ac:dyDescent="0.2">
      <c r="A2" s="82" t="s">
        <v>34</v>
      </c>
      <c r="B2" s="82"/>
      <c r="C2" s="82"/>
      <c r="D2" s="82"/>
      <c r="E2" s="82"/>
      <c r="F2" s="82"/>
      <c r="G2" s="82"/>
      <c r="H2" s="82"/>
      <c r="I2" s="82"/>
      <c r="J2" s="82"/>
      <c r="K2" s="82"/>
      <c r="L2" s="82"/>
      <c r="M2" s="82"/>
      <c r="N2" s="82"/>
      <c r="O2" s="82"/>
      <c r="P2" s="82"/>
      <c r="Q2" s="82"/>
      <c r="R2" s="33"/>
    </row>
    <row r="3" spans="1:22" ht="15.75" customHeight="1" x14ac:dyDescent="0.2">
      <c r="A3" s="33"/>
      <c r="B3" s="33"/>
      <c r="C3" s="33"/>
      <c r="D3" s="33"/>
      <c r="E3" s="33"/>
      <c r="F3" s="33"/>
      <c r="G3" s="33"/>
      <c r="H3" s="33"/>
      <c r="I3" s="33"/>
      <c r="J3" s="33"/>
      <c r="K3" s="33"/>
      <c r="L3" s="33"/>
      <c r="M3" s="33"/>
      <c r="N3" s="33"/>
      <c r="O3" s="33"/>
      <c r="P3" s="33"/>
      <c r="Q3" s="33"/>
      <c r="R3" s="33"/>
      <c r="S3" s="73" t="s">
        <v>2</v>
      </c>
      <c r="T3" s="73"/>
      <c r="U3" s="73" t="s">
        <v>35</v>
      </c>
      <c r="V3" s="73"/>
    </row>
    <row r="4" spans="1:22" ht="15.75" customHeight="1" x14ac:dyDescent="0.2">
      <c r="A4" s="33"/>
      <c r="B4" s="33"/>
      <c r="C4" s="33"/>
      <c r="D4" s="33"/>
      <c r="E4" s="33"/>
      <c r="F4" s="33"/>
      <c r="G4" s="33"/>
      <c r="H4" s="33"/>
      <c r="I4" s="33"/>
      <c r="J4" s="33"/>
      <c r="K4" s="33"/>
      <c r="L4" s="33"/>
      <c r="M4" s="33"/>
      <c r="N4" s="33"/>
      <c r="O4" s="33"/>
      <c r="P4" s="33"/>
      <c r="Q4" s="33"/>
      <c r="R4" s="33"/>
      <c r="S4" s="39" t="s">
        <v>3</v>
      </c>
      <c r="T4" s="39">
        <f>COUNTIFS($H$11:$H$710,"有",$J$11:$J$710,"有",$L$11:$L$710,"有")</f>
        <v>0</v>
      </c>
      <c r="U4" s="39" t="s">
        <v>3</v>
      </c>
      <c r="V4" s="46">
        <f>T4+④関係会社の他燃料!T4</f>
        <v>0</v>
      </c>
    </row>
    <row r="5" spans="1:22" ht="19.5" customHeight="1" x14ac:dyDescent="0.2">
      <c r="A5" s="3"/>
      <c r="N5" s="10" t="s">
        <v>4</v>
      </c>
      <c r="O5" s="36" t="e">
        <f>EOMONTH(①自社の旧簡易ガス!V5,-53)+1</f>
        <v>#NUM!</v>
      </c>
      <c r="P5" s="35" t="s">
        <v>5</v>
      </c>
      <c r="Q5" s="37" t="e">
        <f>①自社の旧簡易ガス!$Q$5</f>
        <v>#NUM!</v>
      </c>
      <c r="R5" s="9"/>
      <c r="S5" s="39" t="s">
        <v>6</v>
      </c>
      <c r="T5" s="39">
        <f>COUNTIFS($H$11:$H$710,"有",$J$11:$J$710,"有",$L$11:$L$710,"&lt;&gt;有")</f>
        <v>0</v>
      </c>
      <c r="U5" s="39" t="s">
        <v>6</v>
      </c>
      <c r="V5" s="46">
        <f>T5+④関係会社の他燃料!T5</f>
        <v>0</v>
      </c>
    </row>
    <row r="6" spans="1:22" ht="19.5" customHeight="1" x14ac:dyDescent="0.2">
      <c r="B6" s="31"/>
      <c r="C6" s="81" t="s">
        <v>7</v>
      </c>
      <c r="D6" s="81"/>
      <c r="E6" s="81"/>
      <c r="N6" s="5"/>
      <c r="O6" s="5"/>
      <c r="S6" s="39" t="s">
        <v>8</v>
      </c>
      <c r="T6" s="39">
        <f>COUNTIFS($H$11:$H$710,"有",$J$11:$J$710,"&lt;&gt;有",$L$11:$L$710,"有")</f>
        <v>0</v>
      </c>
      <c r="U6" s="39" t="s">
        <v>8</v>
      </c>
      <c r="V6" s="46">
        <f>T6+④関係会社の他燃料!T6</f>
        <v>0</v>
      </c>
    </row>
    <row r="7" spans="1:22" ht="19.5" customHeight="1" x14ac:dyDescent="0.2">
      <c r="B7" s="14"/>
      <c r="C7" s="81" t="s">
        <v>9</v>
      </c>
      <c r="D7" s="81"/>
      <c r="E7" s="81"/>
      <c r="N7" s="100" t="s">
        <v>33</v>
      </c>
      <c r="O7" s="100"/>
      <c r="P7" s="101">
        <f>①自社の旧簡易ガス!$P$7</f>
        <v>0</v>
      </c>
      <c r="Q7" s="101"/>
      <c r="R7" s="43"/>
      <c r="S7" s="39" t="s">
        <v>11</v>
      </c>
      <c r="T7" s="39">
        <f>COUNTIFS($H$11:$H$710,"&lt;&gt;有",$J$11:$J$710,"有",$L$11:$L$710,"有")</f>
        <v>0</v>
      </c>
      <c r="U7" s="39" t="s">
        <v>11</v>
      </c>
      <c r="V7" s="46">
        <f>T7+④関係会社の他燃料!T7</f>
        <v>0</v>
      </c>
    </row>
    <row r="8" spans="1:22" ht="11.25" customHeight="1" thickBot="1" x14ac:dyDescent="0.25">
      <c r="B8" s="7"/>
      <c r="N8" s="12"/>
      <c r="O8" s="12"/>
      <c r="P8" s="12"/>
      <c r="Q8" s="12"/>
      <c r="R8" s="12"/>
      <c r="S8" s="39" t="s">
        <v>12</v>
      </c>
      <c r="T8" s="39">
        <f>COUNTIFS($H$11:$H$710,"有",$J$11:$J$710,"&lt;&gt;有",$L$11:$L$710,"&lt;&gt;有")</f>
        <v>0</v>
      </c>
      <c r="U8" s="39" t="s">
        <v>12</v>
      </c>
      <c r="V8" s="46">
        <f>T8+④関係会社の他燃料!T8</f>
        <v>0</v>
      </c>
    </row>
    <row r="9" spans="1:22" s="4" customFormat="1" ht="27" customHeight="1" x14ac:dyDescent="0.2">
      <c r="B9" s="87" t="s">
        <v>13</v>
      </c>
      <c r="C9" s="89" t="s">
        <v>14</v>
      </c>
      <c r="D9" s="89"/>
      <c r="E9" s="89"/>
      <c r="F9" s="83" t="s">
        <v>15</v>
      </c>
      <c r="G9" s="91" t="s">
        <v>16</v>
      </c>
      <c r="H9" s="102" t="s">
        <v>17</v>
      </c>
      <c r="I9" s="103"/>
      <c r="J9" s="102" t="s">
        <v>18</v>
      </c>
      <c r="K9" s="103"/>
      <c r="L9" s="102" t="s">
        <v>19</v>
      </c>
      <c r="M9" s="103"/>
      <c r="N9" s="83" t="s">
        <v>20</v>
      </c>
      <c r="O9" s="83" t="s">
        <v>21</v>
      </c>
      <c r="P9" s="83" t="s">
        <v>22</v>
      </c>
      <c r="Q9" s="85" t="s">
        <v>23</v>
      </c>
      <c r="R9" s="41"/>
      <c r="S9" s="39" t="s">
        <v>24</v>
      </c>
      <c r="T9" s="39">
        <f>COUNTIFS($H$11:$H$710,"&lt;&gt;有",$J$11:$J$710,"有",$L$11:$L$710,"&lt;&gt;有")</f>
        <v>0</v>
      </c>
      <c r="U9" s="39" t="s">
        <v>24</v>
      </c>
      <c r="V9" s="46">
        <f>T9+④関係会社の他燃料!T9</f>
        <v>0</v>
      </c>
    </row>
    <row r="10" spans="1:22" ht="27" customHeight="1" thickBot="1" x14ac:dyDescent="0.25">
      <c r="B10" s="88"/>
      <c r="C10" s="6" t="s">
        <v>25</v>
      </c>
      <c r="D10" s="6" t="s">
        <v>26</v>
      </c>
      <c r="E10" s="6" t="s">
        <v>27</v>
      </c>
      <c r="F10" s="90"/>
      <c r="G10" s="92"/>
      <c r="H10" s="74" t="s">
        <v>28</v>
      </c>
      <c r="I10" s="97"/>
      <c r="J10" s="74" t="s">
        <v>28</v>
      </c>
      <c r="K10" s="97"/>
      <c r="L10" s="74" t="s">
        <v>28</v>
      </c>
      <c r="M10" s="75"/>
      <c r="N10" s="84"/>
      <c r="O10" s="84"/>
      <c r="P10" s="84"/>
      <c r="Q10" s="86"/>
      <c r="R10" s="41"/>
      <c r="S10" s="39" t="s">
        <v>29</v>
      </c>
      <c r="T10" s="39">
        <f>COUNTIFS($H$11:$H$710,"&lt;&gt;有",$J$11:$J$710,"&lt;&gt;有",$L$11:$L$710,"有")</f>
        <v>0</v>
      </c>
      <c r="U10" s="39" t="s">
        <v>29</v>
      </c>
      <c r="V10" s="46">
        <f>T10+④関係会社の他燃料!T10</f>
        <v>0</v>
      </c>
    </row>
    <row r="11" spans="1:22" ht="27" customHeight="1" x14ac:dyDescent="0.2">
      <c r="B11" s="15">
        <v>1</v>
      </c>
      <c r="C11" s="47"/>
      <c r="D11" s="47"/>
      <c r="E11" s="48"/>
      <c r="F11" s="47"/>
      <c r="G11" s="50"/>
      <c r="H11" s="51"/>
      <c r="I11" s="25">
        <f t="shared" ref="I11:I710" si="0">IF(H11="有",0.2,0)</f>
        <v>0</v>
      </c>
      <c r="J11" s="62"/>
      <c r="K11" s="25">
        <f t="shared" ref="K11:K710" si="1">IF(J11="有",0.6,0)</f>
        <v>0</v>
      </c>
      <c r="L11" s="62"/>
      <c r="M11" s="26">
        <f t="shared" ref="M11:M710" si="2">IF(L11="有",0.2,0)</f>
        <v>0</v>
      </c>
      <c r="N11" s="28">
        <f t="shared" ref="N11" si="3">I11+K11+M11</f>
        <v>0</v>
      </c>
      <c r="O11" s="28">
        <f t="shared" ref="O11:O710" si="4">F11*N11</f>
        <v>0</v>
      </c>
      <c r="P11" s="64"/>
      <c r="Q11" s="65"/>
      <c r="R11" s="44" t="str">
        <f>D11&amp;E11</f>
        <v/>
      </c>
      <c r="S11" s="72" t="str">
        <f>IF(R11="","未入力",IF(COUNTIF(R:R,R11)&gt;1,"重複あり","重複なし"))</f>
        <v>未入力</v>
      </c>
      <c r="T11" s="72" t="str">
        <f>IF(P11="","未入力",IF(AND(①自社の旧簡易ガス!$R$5&lt;=P11,P11&lt;=①自社の旧簡易ガス!$R$6),"期間内","期間外"))</f>
        <v>未入力</v>
      </c>
    </row>
    <row r="12" spans="1:22" ht="23.55" customHeight="1" x14ac:dyDescent="0.2">
      <c r="B12" s="16">
        <f>+B11+1</f>
        <v>2</v>
      </c>
      <c r="C12" s="52"/>
      <c r="D12" s="52"/>
      <c r="E12" s="53"/>
      <c r="F12" s="52"/>
      <c r="G12" s="55"/>
      <c r="H12" s="56"/>
      <c r="I12" s="26">
        <f t="shared" si="0"/>
        <v>0</v>
      </c>
      <c r="J12" s="56"/>
      <c r="K12" s="26">
        <f t="shared" si="1"/>
        <v>0</v>
      </c>
      <c r="L12" s="56"/>
      <c r="M12" s="26">
        <f t="shared" si="2"/>
        <v>0</v>
      </c>
      <c r="N12" s="28">
        <f>I12+K12+M12</f>
        <v>0</v>
      </c>
      <c r="O12" s="28">
        <f t="shared" si="4"/>
        <v>0</v>
      </c>
      <c r="P12" s="64"/>
      <c r="Q12" s="65"/>
      <c r="R12" s="44" t="str">
        <f t="shared" ref="R12:R710" si="5">D12&amp;E12</f>
        <v/>
      </c>
      <c r="S12" s="72" t="str">
        <f t="shared" ref="S12:S75" si="6">IF(R12="","未入力",IF(COUNTIF(R:R,R12)&gt;1,"重複あり","重複なし"))</f>
        <v>未入力</v>
      </c>
      <c r="T12" s="72" t="str">
        <f>IF(P12="","未入力",IF(AND(①自社の旧簡易ガス!$R$5&lt;=P12,P12&lt;=①自社の旧簡易ガス!$R$6),"期間内","期間外"))</f>
        <v>未入力</v>
      </c>
    </row>
    <row r="13" spans="1:22" ht="23.55" customHeight="1" x14ac:dyDescent="0.2">
      <c r="B13" s="16">
        <f t="shared" ref="B13:B76" si="7">+B12+1</f>
        <v>3</v>
      </c>
      <c r="C13" s="52"/>
      <c r="D13" s="52"/>
      <c r="E13" s="53"/>
      <c r="F13" s="52"/>
      <c r="G13" s="55"/>
      <c r="H13" s="56"/>
      <c r="I13" s="26">
        <f t="shared" si="0"/>
        <v>0</v>
      </c>
      <c r="J13" s="56"/>
      <c r="K13" s="26">
        <f t="shared" si="1"/>
        <v>0</v>
      </c>
      <c r="L13" s="56"/>
      <c r="M13" s="26">
        <f t="shared" si="2"/>
        <v>0</v>
      </c>
      <c r="N13" s="28">
        <f t="shared" ref="N13:N710" si="8">I13+K13+M13</f>
        <v>0</v>
      </c>
      <c r="O13" s="28">
        <f t="shared" si="4"/>
        <v>0</v>
      </c>
      <c r="P13" s="64"/>
      <c r="Q13" s="65"/>
      <c r="R13" s="44" t="str">
        <f t="shared" si="5"/>
        <v/>
      </c>
      <c r="S13" s="72" t="str">
        <f t="shared" si="6"/>
        <v>未入力</v>
      </c>
      <c r="T13" s="72" t="str">
        <f>IF(P13="","未入力",IF(AND(①自社の旧簡易ガス!$R$5&lt;=P13,P13&lt;=①自社の旧簡易ガス!$R$6),"期間内","期間外"))</f>
        <v>未入力</v>
      </c>
    </row>
    <row r="14" spans="1:22" ht="23.55" customHeight="1" x14ac:dyDescent="0.2">
      <c r="B14" s="16">
        <f t="shared" si="7"/>
        <v>4</v>
      </c>
      <c r="C14" s="52"/>
      <c r="D14" s="52"/>
      <c r="E14" s="53"/>
      <c r="F14" s="52"/>
      <c r="G14" s="55"/>
      <c r="H14" s="56"/>
      <c r="I14" s="26">
        <f t="shared" si="0"/>
        <v>0</v>
      </c>
      <c r="J14" s="56"/>
      <c r="K14" s="26">
        <f t="shared" si="1"/>
        <v>0</v>
      </c>
      <c r="L14" s="56"/>
      <c r="M14" s="26">
        <f t="shared" si="2"/>
        <v>0</v>
      </c>
      <c r="N14" s="28">
        <f t="shared" si="8"/>
        <v>0</v>
      </c>
      <c r="O14" s="28">
        <f t="shared" si="4"/>
        <v>0</v>
      </c>
      <c r="P14" s="64"/>
      <c r="Q14" s="65"/>
      <c r="R14" s="44" t="str">
        <f t="shared" si="5"/>
        <v/>
      </c>
      <c r="S14" s="72" t="str">
        <f t="shared" si="6"/>
        <v>未入力</v>
      </c>
      <c r="T14" s="72" t="str">
        <f>IF(P14="","未入力",IF(AND(①自社の旧簡易ガス!$R$5&lt;=P14,P14&lt;=①自社の旧簡易ガス!$R$6),"期間内","期間外"))</f>
        <v>未入力</v>
      </c>
    </row>
    <row r="15" spans="1:22" ht="23.55" customHeight="1" x14ac:dyDescent="0.2">
      <c r="B15" s="16">
        <f t="shared" si="7"/>
        <v>5</v>
      </c>
      <c r="C15" s="52"/>
      <c r="D15" s="52"/>
      <c r="E15" s="53"/>
      <c r="F15" s="52"/>
      <c r="G15" s="55"/>
      <c r="H15" s="56"/>
      <c r="I15" s="26">
        <f t="shared" si="0"/>
        <v>0</v>
      </c>
      <c r="J15" s="63"/>
      <c r="K15" s="26">
        <f t="shared" si="1"/>
        <v>0</v>
      </c>
      <c r="L15" s="56"/>
      <c r="M15" s="26">
        <f t="shared" si="2"/>
        <v>0</v>
      </c>
      <c r="N15" s="28">
        <f t="shared" si="8"/>
        <v>0</v>
      </c>
      <c r="O15" s="28">
        <f t="shared" si="4"/>
        <v>0</v>
      </c>
      <c r="P15" s="64"/>
      <c r="Q15" s="65"/>
      <c r="R15" s="44" t="str">
        <f t="shared" si="5"/>
        <v/>
      </c>
      <c r="S15" s="72" t="str">
        <f t="shared" si="6"/>
        <v>未入力</v>
      </c>
      <c r="T15" s="72" t="str">
        <f>IF(P15="","未入力",IF(AND(①自社の旧簡易ガス!$R$5&lt;=P15,P15&lt;=①自社の旧簡易ガス!$R$6),"期間内","期間外"))</f>
        <v>未入力</v>
      </c>
    </row>
    <row r="16" spans="1:22" ht="23.55" customHeight="1" x14ac:dyDescent="0.2">
      <c r="B16" s="16">
        <f t="shared" si="7"/>
        <v>6</v>
      </c>
      <c r="C16" s="52"/>
      <c r="D16" s="52"/>
      <c r="E16" s="53"/>
      <c r="F16" s="52"/>
      <c r="G16" s="55"/>
      <c r="H16" s="56"/>
      <c r="I16" s="26">
        <f t="shared" ref="I16" si="9">IF(H16="有",0.2,0)</f>
        <v>0</v>
      </c>
      <c r="J16" s="63"/>
      <c r="K16" s="26">
        <f t="shared" ref="K16" si="10">IF(J16="有",0.6,0)</f>
        <v>0</v>
      </c>
      <c r="L16" s="56"/>
      <c r="M16" s="26">
        <f t="shared" ref="M16" si="11">IF(L16="有",0.2,0)</f>
        <v>0</v>
      </c>
      <c r="N16" s="28">
        <f t="shared" ref="N16" si="12">I16+K16+M16</f>
        <v>0</v>
      </c>
      <c r="O16" s="28">
        <f t="shared" ref="O16" si="13">F16*N16</f>
        <v>0</v>
      </c>
      <c r="P16" s="64"/>
      <c r="Q16" s="65"/>
      <c r="R16" s="44" t="str">
        <f t="shared" si="5"/>
        <v/>
      </c>
      <c r="S16" s="72" t="str">
        <f t="shared" si="6"/>
        <v>未入力</v>
      </c>
      <c r="T16" s="72" t="str">
        <f>IF(P16="","未入力",IF(AND(①自社の旧簡易ガス!$R$5&lt;=P16,P16&lt;=①自社の旧簡易ガス!$R$6),"期間内","期間外"))</f>
        <v>未入力</v>
      </c>
    </row>
    <row r="17" spans="2:20" ht="23.55" customHeight="1" x14ac:dyDescent="0.2">
      <c r="B17" s="16">
        <f t="shared" si="7"/>
        <v>7</v>
      </c>
      <c r="C17" s="52"/>
      <c r="D17" s="52"/>
      <c r="E17" s="53"/>
      <c r="F17" s="52"/>
      <c r="G17" s="55"/>
      <c r="H17" s="56"/>
      <c r="I17" s="26">
        <f t="shared" si="0"/>
        <v>0</v>
      </c>
      <c r="J17" s="56"/>
      <c r="K17" s="26">
        <f t="shared" si="1"/>
        <v>0</v>
      </c>
      <c r="L17" s="56"/>
      <c r="M17" s="26">
        <f t="shared" si="2"/>
        <v>0</v>
      </c>
      <c r="N17" s="28">
        <f t="shared" si="8"/>
        <v>0</v>
      </c>
      <c r="O17" s="28">
        <f t="shared" si="4"/>
        <v>0</v>
      </c>
      <c r="P17" s="64"/>
      <c r="Q17" s="65"/>
      <c r="R17" s="44" t="str">
        <f t="shared" si="5"/>
        <v/>
      </c>
      <c r="S17" s="72" t="str">
        <f t="shared" si="6"/>
        <v>未入力</v>
      </c>
      <c r="T17" s="72" t="str">
        <f>IF(P17="","未入力",IF(AND(①自社の旧簡易ガス!$R$5&lt;=P17,P17&lt;=①自社の旧簡易ガス!$R$6),"期間内","期間外"))</f>
        <v>未入力</v>
      </c>
    </row>
    <row r="18" spans="2:20" ht="23.55" customHeight="1" x14ac:dyDescent="0.2">
      <c r="B18" s="16">
        <f t="shared" si="7"/>
        <v>8</v>
      </c>
      <c r="C18" s="52"/>
      <c r="D18" s="52"/>
      <c r="E18" s="53"/>
      <c r="F18" s="52"/>
      <c r="G18" s="55"/>
      <c r="H18" s="56"/>
      <c r="I18" s="26">
        <f t="shared" si="0"/>
        <v>0</v>
      </c>
      <c r="J18" s="56"/>
      <c r="K18" s="26">
        <f t="shared" si="1"/>
        <v>0</v>
      </c>
      <c r="L18" s="56"/>
      <c r="M18" s="26">
        <f t="shared" si="2"/>
        <v>0</v>
      </c>
      <c r="N18" s="28">
        <f t="shared" si="8"/>
        <v>0</v>
      </c>
      <c r="O18" s="28">
        <f t="shared" si="4"/>
        <v>0</v>
      </c>
      <c r="P18" s="64"/>
      <c r="Q18" s="65"/>
      <c r="R18" s="44" t="str">
        <f t="shared" si="5"/>
        <v/>
      </c>
      <c r="S18" s="72" t="str">
        <f t="shared" si="6"/>
        <v>未入力</v>
      </c>
      <c r="T18" s="72" t="str">
        <f>IF(P18="","未入力",IF(AND(①自社の旧簡易ガス!$R$5&lt;=P18,P18&lt;=①自社の旧簡易ガス!$R$6),"期間内","期間外"))</f>
        <v>未入力</v>
      </c>
    </row>
    <row r="19" spans="2:20" ht="23.55" customHeight="1" x14ac:dyDescent="0.2">
      <c r="B19" s="16">
        <f t="shared" si="7"/>
        <v>9</v>
      </c>
      <c r="C19" s="52"/>
      <c r="D19" s="52"/>
      <c r="E19" s="53"/>
      <c r="F19" s="52"/>
      <c r="G19" s="55"/>
      <c r="H19" s="56"/>
      <c r="I19" s="26">
        <f t="shared" si="0"/>
        <v>0</v>
      </c>
      <c r="J19" s="56"/>
      <c r="K19" s="26">
        <f t="shared" si="1"/>
        <v>0</v>
      </c>
      <c r="L19" s="56"/>
      <c r="M19" s="26">
        <f t="shared" si="2"/>
        <v>0</v>
      </c>
      <c r="N19" s="28">
        <f t="shared" si="8"/>
        <v>0</v>
      </c>
      <c r="O19" s="28">
        <f t="shared" si="4"/>
        <v>0</v>
      </c>
      <c r="P19" s="64"/>
      <c r="Q19" s="65"/>
      <c r="R19" s="44" t="str">
        <f t="shared" si="5"/>
        <v/>
      </c>
      <c r="S19" s="72" t="str">
        <f t="shared" si="6"/>
        <v>未入力</v>
      </c>
      <c r="T19" s="72" t="str">
        <f>IF(P19="","未入力",IF(AND(①自社の旧簡易ガス!$R$5&lt;=P19,P19&lt;=①自社の旧簡易ガス!$R$6),"期間内","期間外"))</f>
        <v>未入力</v>
      </c>
    </row>
    <row r="20" spans="2:20" ht="23.55" customHeight="1" x14ac:dyDescent="0.2">
      <c r="B20" s="16">
        <f t="shared" si="7"/>
        <v>10</v>
      </c>
      <c r="C20" s="52"/>
      <c r="D20" s="52"/>
      <c r="E20" s="53"/>
      <c r="F20" s="52"/>
      <c r="G20" s="55"/>
      <c r="H20" s="56"/>
      <c r="I20" s="26">
        <f t="shared" si="0"/>
        <v>0</v>
      </c>
      <c r="J20" s="56"/>
      <c r="K20" s="26">
        <f t="shared" si="1"/>
        <v>0</v>
      </c>
      <c r="L20" s="56"/>
      <c r="M20" s="26">
        <f t="shared" si="2"/>
        <v>0</v>
      </c>
      <c r="N20" s="28">
        <f t="shared" si="8"/>
        <v>0</v>
      </c>
      <c r="O20" s="28">
        <f t="shared" si="4"/>
        <v>0</v>
      </c>
      <c r="P20" s="64"/>
      <c r="Q20" s="65"/>
      <c r="R20" s="44" t="str">
        <f t="shared" si="5"/>
        <v/>
      </c>
      <c r="S20" s="72" t="str">
        <f t="shared" si="6"/>
        <v>未入力</v>
      </c>
      <c r="T20" s="72" t="str">
        <f>IF(P20="","未入力",IF(AND(①自社の旧簡易ガス!$R$5&lt;=P20,P20&lt;=①自社の旧簡易ガス!$R$6),"期間内","期間外"))</f>
        <v>未入力</v>
      </c>
    </row>
    <row r="21" spans="2:20" ht="23.55" customHeight="1" x14ac:dyDescent="0.2">
      <c r="B21" s="16">
        <f t="shared" si="7"/>
        <v>11</v>
      </c>
      <c r="C21" s="52"/>
      <c r="D21" s="52"/>
      <c r="E21" s="53"/>
      <c r="F21" s="52"/>
      <c r="G21" s="55"/>
      <c r="H21" s="56"/>
      <c r="I21" s="26">
        <f t="shared" si="0"/>
        <v>0</v>
      </c>
      <c r="J21" s="56"/>
      <c r="K21" s="26">
        <f t="shared" si="1"/>
        <v>0</v>
      </c>
      <c r="L21" s="56"/>
      <c r="M21" s="26">
        <f t="shared" si="2"/>
        <v>0</v>
      </c>
      <c r="N21" s="28">
        <f t="shared" si="8"/>
        <v>0</v>
      </c>
      <c r="O21" s="28">
        <f t="shared" si="4"/>
        <v>0</v>
      </c>
      <c r="P21" s="64"/>
      <c r="Q21" s="65"/>
      <c r="R21" s="44" t="str">
        <f t="shared" si="5"/>
        <v/>
      </c>
      <c r="S21" s="72" t="str">
        <f t="shared" si="6"/>
        <v>未入力</v>
      </c>
      <c r="T21" s="72" t="str">
        <f>IF(P21="","未入力",IF(AND(①自社の旧簡易ガス!$R$5&lt;=P21,P21&lt;=①自社の旧簡易ガス!$R$6),"期間内","期間外"))</f>
        <v>未入力</v>
      </c>
    </row>
    <row r="22" spans="2:20" ht="23.55" customHeight="1" x14ac:dyDescent="0.2">
      <c r="B22" s="16">
        <f t="shared" si="7"/>
        <v>12</v>
      </c>
      <c r="C22" s="52"/>
      <c r="D22" s="52"/>
      <c r="E22" s="53"/>
      <c r="F22" s="52"/>
      <c r="G22" s="55"/>
      <c r="H22" s="56"/>
      <c r="I22" s="26">
        <f t="shared" si="0"/>
        <v>0</v>
      </c>
      <c r="J22" s="56"/>
      <c r="K22" s="26">
        <f t="shared" si="1"/>
        <v>0</v>
      </c>
      <c r="L22" s="56"/>
      <c r="M22" s="26">
        <f t="shared" si="2"/>
        <v>0</v>
      </c>
      <c r="N22" s="28">
        <f t="shared" si="8"/>
        <v>0</v>
      </c>
      <c r="O22" s="28">
        <f t="shared" si="4"/>
        <v>0</v>
      </c>
      <c r="P22" s="64"/>
      <c r="Q22" s="65"/>
      <c r="R22" s="44" t="str">
        <f t="shared" si="5"/>
        <v/>
      </c>
      <c r="S22" s="72" t="str">
        <f t="shared" si="6"/>
        <v>未入力</v>
      </c>
      <c r="T22" s="72" t="str">
        <f>IF(P22="","未入力",IF(AND(①自社の旧簡易ガス!$R$5&lt;=P22,P22&lt;=①自社の旧簡易ガス!$R$6),"期間内","期間外"))</f>
        <v>未入力</v>
      </c>
    </row>
    <row r="23" spans="2:20" ht="23.55" customHeight="1" x14ac:dyDescent="0.2">
      <c r="B23" s="16">
        <f t="shared" si="7"/>
        <v>13</v>
      </c>
      <c r="C23" s="52"/>
      <c r="D23" s="52"/>
      <c r="E23" s="53"/>
      <c r="F23" s="52"/>
      <c r="G23" s="55"/>
      <c r="H23" s="56"/>
      <c r="I23" s="26">
        <f t="shared" si="0"/>
        <v>0</v>
      </c>
      <c r="J23" s="56"/>
      <c r="K23" s="26">
        <f t="shared" si="1"/>
        <v>0</v>
      </c>
      <c r="L23" s="56"/>
      <c r="M23" s="26">
        <f t="shared" si="2"/>
        <v>0</v>
      </c>
      <c r="N23" s="28">
        <f t="shared" si="8"/>
        <v>0</v>
      </c>
      <c r="O23" s="28">
        <f t="shared" si="4"/>
        <v>0</v>
      </c>
      <c r="P23" s="64"/>
      <c r="Q23" s="65"/>
      <c r="R23" s="44" t="str">
        <f t="shared" si="5"/>
        <v/>
      </c>
      <c r="S23" s="72" t="str">
        <f t="shared" si="6"/>
        <v>未入力</v>
      </c>
      <c r="T23" s="72" t="str">
        <f>IF(P23="","未入力",IF(AND(①自社の旧簡易ガス!$R$5&lt;=P23,P23&lt;=①自社の旧簡易ガス!$R$6),"期間内","期間外"))</f>
        <v>未入力</v>
      </c>
    </row>
    <row r="24" spans="2:20" ht="23.55" customHeight="1" x14ac:dyDescent="0.2">
      <c r="B24" s="16">
        <f t="shared" si="7"/>
        <v>14</v>
      </c>
      <c r="C24" s="52"/>
      <c r="D24" s="52"/>
      <c r="E24" s="53"/>
      <c r="F24" s="52"/>
      <c r="G24" s="55"/>
      <c r="H24" s="56"/>
      <c r="I24" s="26">
        <f t="shared" ref="I24:I37" si="14">IF(H24="有",0.2,0)</f>
        <v>0</v>
      </c>
      <c r="J24" s="56"/>
      <c r="K24" s="26">
        <f t="shared" ref="K24:K37" si="15">IF(J24="有",0.6,0)</f>
        <v>0</v>
      </c>
      <c r="L24" s="56"/>
      <c r="M24" s="26">
        <f t="shared" ref="M24:M37" si="16">IF(L24="有",0.2,0)</f>
        <v>0</v>
      </c>
      <c r="N24" s="28">
        <f t="shared" ref="N24:N37" si="17">I24+K24+M24</f>
        <v>0</v>
      </c>
      <c r="O24" s="28">
        <f t="shared" ref="O24:O37" si="18">F24*N24</f>
        <v>0</v>
      </c>
      <c r="P24" s="64"/>
      <c r="Q24" s="65"/>
      <c r="R24" s="44" t="str">
        <f t="shared" ref="R24:R37" si="19">D24&amp;E24</f>
        <v/>
      </c>
      <c r="S24" s="72" t="str">
        <f t="shared" si="6"/>
        <v>未入力</v>
      </c>
      <c r="T24" s="72" t="str">
        <f>IF(P24="","未入力",IF(AND(①自社の旧簡易ガス!$R$5&lt;=P24,P24&lt;=①自社の旧簡易ガス!$R$6),"期間内","期間外"))</f>
        <v>未入力</v>
      </c>
    </row>
    <row r="25" spans="2:20" ht="23.55" customHeight="1" x14ac:dyDescent="0.2">
      <c r="B25" s="16">
        <f t="shared" si="7"/>
        <v>15</v>
      </c>
      <c r="C25" s="52"/>
      <c r="D25" s="52"/>
      <c r="E25" s="53"/>
      <c r="F25" s="52"/>
      <c r="G25" s="55"/>
      <c r="H25" s="56"/>
      <c r="I25" s="26">
        <f t="shared" si="14"/>
        <v>0</v>
      </c>
      <c r="J25" s="56"/>
      <c r="K25" s="26">
        <f t="shared" si="15"/>
        <v>0</v>
      </c>
      <c r="L25" s="56"/>
      <c r="M25" s="26">
        <f t="shared" si="16"/>
        <v>0</v>
      </c>
      <c r="N25" s="28">
        <f t="shared" si="17"/>
        <v>0</v>
      </c>
      <c r="O25" s="28">
        <f t="shared" si="18"/>
        <v>0</v>
      </c>
      <c r="P25" s="64"/>
      <c r="Q25" s="65"/>
      <c r="R25" s="44" t="str">
        <f t="shared" si="19"/>
        <v/>
      </c>
      <c r="S25" s="72" t="str">
        <f t="shared" si="6"/>
        <v>未入力</v>
      </c>
      <c r="T25" s="72" t="str">
        <f>IF(P25="","未入力",IF(AND(①自社の旧簡易ガス!$R$5&lt;=P25,P25&lt;=①自社の旧簡易ガス!$R$6),"期間内","期間外"))</f>
        <v>未入力</v>
      </c>
    </row>
    <row r="26" spans="2:20" ht="23.55" customHeight="1" x14ac:dyDescent="0.2">
      <c r="B26" s="16">
        <f t="shared" si="7"/>
        <v>16</v>
      </c>
      <c r="C26" s="52"/>
      <c r="D26" s="52"/>
      <c r="E26" s="53"/>
      <c r="F26" s="52"/>
      <c r="G26" s="55"/>
      <c r="H26" s="56"/>
      <c r="I26" s="26">
        <f t="shared" si="14"/>
        <v>0</v>
      </c>
      <c r="J26" s="56"/>
      <c r="K26" s="26">
        <f t="shared" si="15"/>
        <v>0</v>
      </c>
      <c r="L26" s="56"/>
      <c r="M26" s="26">
        <f t="shared" si="16"/>
        <v>0</v>
      </c>
      <c r="N26" s="28">
        <f t="shared" si="17"/>
        <v>0</v>
      </c>
      <c r="O26" s="28">
        <f t="shared" si="18"/>
        <v>0</v>
      </c>
      <c r="P26" s="64"/>
      <c r="Q26" s="65"/>
      <c r="R26" s="44" t="str">
        <f t="shared" si="19"/>
        <v/>
      </c>
      <c r="S26" s="72" t="str">
        <f t="shared" si="6"/>
        <v>未入力</v>
      </c>
      <c r="T26" s="72" t="str">
        <f>IF(P26="","未入力",IF(AND(①自社の旧簡易ガス!$R$5&lt;=P26,P26&lt;=①自社の旧簡易ガス!$R$6),"期間内","期間外"))</f>
        <v>未入力</v>
      </c>
    </row>
    <row r="27" spans="2:20" ht="23.55" customHeight="1" x14ac:dyDescent="0.2">
      <c r="B27" s="16">
        <f t="shared" si="7"/>
        <v>17</v>
      </c>
      <c r="C27" s="52"/>
      <c r="D27" s="52"/>
      <c r="E27" s="53"/>
      <c r="F27" s="52"/>
      <c r="G27" s="55"/>
      <c r="H27" s="56"/>
      <c r="I27" s="26">
        <f t="shared" si="14"/>
        <v>0</v>
      </c>
      <c r="J27" s="56"/>
      <c r="K27" s="26">
        <f t="shared" si="15"/>
        <v>0</v>
      </c>
      <c r="L27" s="56"/>
      <c r="M27" s="26">
        <f t="shared" si="16"/>
        <v>0</v>
      </c>
      <c r="N27" s="28">
        <f t="shared" si="17"/>
        <v>0</v>
      </c>
      <c r="O27" s="28">
        <f t="shared" si="18"/>
        <v>0</v>
      </c>
      <c r="P27" s="64"/>
      <c r="Q27" s="65"/>
      <c r="R27" s="44" t="str">
        <f t="shared" si="19"/>
        <v/>
      </c>
      <c r="S27" s="72" t="str">
        <f t="shared" si="6"/>
        <v>未入力</v>
      </c>
      <c r="T27" s="72" t="str">
        <f>IF(P27="","未入力",IF(AND(①自社の旧簡易ガス!$R$5&lt;=P27,P27&lt;=①自社の旧簡易ガス!$R$6),"期間内","期間外"))</f>
        <v>未入力</v>
      </c>
    </row>
    <row r="28" spans="2:20" ht="23.55" customHeight="1" x14ac:dyDescent="0.2">
      <c r="B28" s="16">
        <f t="shared" si="7"/>
        <v>18</v>
      </c>
      <c r="C28" s="52"/>
      <c r="D28" s="52"/>
      <c r="E28" s="53"/>
      <c r="F28" s="52"/>
      <c r="G28" s="55"/>
      <c r="H28" s="56"/>
      <c r="I28" s="26">
        <f t="shared" si="14"/>
        <v>0</v>
      </c>
      <c r="J28" s="56"/>
      <c r="K28" s="26">
        <f t="shared" si="15"/>
        <v>0</v>
      </c>
      <c r="L28" s="56"/>
      <c r="M28" s="26">
        <f t="shared" si="16"/>
        <v>0</v>
      </c>
      <c r="N28" s="28">
        <f t="shared" si="17"/>
        <v>0</v>
      </c>
      <c r="O28" s="28">
        <f t="shared" si="18"/>
        <v>0</v>
      </c>
      <c r="P28" s="64"/>
      <c r="Q28" s="65"/>
      <c r="R28" s="44" t="str">
        <f t="shared" si="19"/>
        <v/>
      </c>
      <c r="S28" s="72" t="str">
        <f t="shared" si="6"/>
        <v>未入力</v>
      </c>
      <c r="T28" s="72" t="str">
        <f>IF(P28="","未入力",IF(AND(①自社の旧簡易ガス!$R$5&lt;=P28,P28&lt;=①自社の旧簡易ガス!$R$6),"期間内","期間外"))</f>
        <v>未入力</v>
      </c>
    </row>
    <row r="29" spans="2:20" ht="23.55" customHeight="1" x14ac:dyDescent="0.2">
      <c r="B29" s="16">
        <f t="shared" si="7"/>
        <v>19</v>
      </c>
      <c r="C29" s="52"/>
      <c r="D29" s="52"/>
      <c r="E29" s="53"/>
      <c r="F29" s="52"/>
      <c r="G29" s="55"/>
      <c r="H29" s="56"/>
      <c r="I29" s="26">
        <f t="shared" si="14"/>
        <v>0</v>
      </c>
      <c r="J29" s="56"/>
      <c r="K29" s="26">
        <f t="shared" si="15"/>
        <v>0</v>
      </c>
      <c r="L29" s="56"/>
      <c r="M29" s="26">
        <f t="shared" si="16"/>
        <v>0</v>
      </c>
      <c r="N29" s="28">
        <f t="shared" si="17"/>
        <v>0</v>
      </c>
      <c r="O29" s="28">
        <f t="shared" si="18"/>
        <v>0</v>
      </c>
      <c r="P29" s="64"/>
      <c r="Q29" s="65"/>
      <c r="R29" s="44" t="str">
        <f t="shared" si="19"/>
        <v/>
      </c>
      <c r="S29" s="72" t="str">
        <f t="shared" si="6"/>
        <v>未入力</v>
      </c>
      <c r="T29" s="72" t="str">
        <f>IF(P29="","未入力",IF(AND(①自社の旧簡易ガス!$R$5&lt;=P29,P29&lt;=①自社の旧簡易ガス!$R$6),"期間内","期間外"))</f>
        <v>未入力</v>
      </c>
    </row>
    <row r="30" spans="2:20" ht="23.55" customHeight="1" x14ac:dyDescent="0.2">
      <c r="B30" s="16">
        <f t="shared" si="7"/>
        <v>20</v>
      </c>
      <c r="C30" s="52"/>
      <c r="D30" s="52"/>
      <c r="E30" s="53"/>
      <c r="F30" s="52"/>
      <c r="G30" s="55"/>
      <c r="H30" s="56"/>
      <c r="I30" s="26">
        <f t="shared" si="14"/>
        <v>0</v>
      </c>
      <c r="J30" s="56"/>
      <c r="K30" s="26">
        <f t="shared" si="15"/>
        <v>0</v>
      </c>
      <c r="L30" s="56"/>
      <c r="M30" s="26">
        <f t="shared" si="16"/>
        <v>0</v>
      </c>
      <c r="N30" s="28">
        <f t="shared" si="17"/>
        <v>0</v>
      </c>
      <c r="O30" s="28">
        <f t="shared" si="18"/>
        <v>0</v>
      </c>
      <c r="P30" s="64"/>
      <c r="Q30" s="65"/>
      <c r="R30" s="44" t="str">
        <f t="shared" si="19"/>
        <v/>
      </c>
      <c r="S30" s="72" t="str">
        <f t="shared" si="6"/>
        <v>未入力</v>
      </c>
      <c r="T30" s="72" t="str">
        <f>IF(P30="","未入力",IF(AND(①自社の旧簡易ガス!$R$5&lt;=P30,P30&lt;=①自社の旧簡易ガス!$R$6),"期間内","期間外"))</f>
        <v>未入力</v>
      </c>
    </row>
    <row r="31" spans="2:20" ht="23.55" customHeight="1" x14ac:dyDescent="0.2">
      <c r="B31" s="16">
        <f t="shared" si="7"/>
        <v>21</v>
      </c>
      <c r="C31" s="52"/>
      <c r="D31" s="52"/>
      <c r="E31" s="53"/>
      <c r="F31" s="52"/>
      <c r="G31" s="55"/>
      <c r="H31" s="56"/>
      <c r="I31" s="26">
        <f t="shared" si="14"/>
        <v>0</v>
      </c>
      <c r="J31" s="56"/>
      <c r="K31" s="26">
        <f t="shared" si="15"/>
        <v>0</v>
      </c>
      <c r="L31" s="56"/>
      <c r="M31" s="26">
        <f t="shared" si="16"/>
        <v>0</v>
      </c>
      <c r="N31" s="28">
        <f t="shared" si="17"/>
        <v>0</v>
      </c>
      <c r="O31" s="28">
        <f t="shared" si="18"/>
        <v>0</v>
      </c>
      <c r="P31" s="64"/>
      <c r="Q31" s="65"/>
      <c r="R31" s="44" t="str">
        <f t="shared" si="19"/>
        <v/>
      </c>
      <c r="S31" s="72" t="str">
        <f t="shared" si="6"/>
        <v>未入力</v>
      </c>
      <c r="T31" s="72" t="str">
        <f>IF(P31="","未入力",IF(AND(①自社の旧簡易ガス!$R$5&lt;=P31,P31&lt;=①自社の旧簡易ガス!$R$6),"期間内","期間外"))</f>
        <v>未入力</v>
      </c>
    </row>
    <row r="32" spans="2:20" ht="23.55" customHeight="1" x14ac:dyDescent="0.2">
      <c r="B32" s="16">
        <f t="shared" si="7"/>
        <v>22</v>
      </c>
      <c r="C32" s="52"/>
      <c r="D32" s="52"/>
      <c r="E32" s="53"/>
      <c r="F32" s="52"/>
      <c r="G32" s="55"/>
      <c r="H32" s="56"/>
      <c r="I32" s="26">
        <f t="shared" si="14"/>
        <v>0</v>
      </c>
      <c r="J32" s="56"/>
      <c r="K32" s="26">
        <f t="shared" si="15"/>
        <v>0</v>
      </c>
      <c r="L32" s="56"/>
      <c r="M32" s="26">
        <f t="shared" si="16"/>
        <v>0</v>
      </c>
      <c r="N32" s="28">
        <f t="shared" si="17"/>
        <v>0</v>
      </c>
      <c r="O32" s="28">
        <f t="shared" si="18"/>
        <v>0</v>
      </c>
      <c r="P32" s="64"/>
      <c r="Q32" s="65"/>
      <c r="R32" s="44" t="str">
        <f t="shared" si="19"/>
        <v/>
      </c>
      <c r="S32" s="72" t="str">
        <f t="shared" si="6"/>
        <v>未入力</v>
      </c>
      <c r="T32" s="72" t="str">
        <f>IF(P32="","未入力",IF(AND(①自社の旧簡易ガス!$R$5&lt;=P32,P32&lt;=①自社の旧簡易ガス!$R$6),"期間内","期間外"))</f>
        <v>未入力</v>
      </c>
    </row>
    <row r="33" spans="2:20" ht="23.55" customHeight="1" x14ac:dyDescent="0.2">
      <c r="B33" s="16">
        <f t="shared" si="7"/>
        <v>23</v>
      </c>
      <c r="C33" s="52"/>
      <c r="D33" s="52"/>
      <c r="E33" s="53"/>
      <c r="F33" s="52"/>
      <c r="G33" s="55"/>
      <c r="H33" s="56"/>
      <c r="I33" s="26">
        <f t="shared" si="14"/>
        <v>0</v>
      </c>
      <c r="J33" s="56"/>
      <c r="K33" s="26">
        <f t="shared" si="15"/>
        <v>0</v>
      </c>
      <c r="L33" s="56"/>
      <c r="M33" s="26">
        <f t="shared" si="16"/>
        <v>0</v>
      </c>
      <c r="N33" s="28">
        <f t="shared" si="17"/>
        <v>0</v>
      </c>
      <c r="O33" s="28">
        <f t="shared" si="18"/>
        <v>0</v>
      </c>
      <c r="P33" s="64"/>
      <c r="Q33" s="65"/>
      <c r="R33" s="44" t="str">
        <f t="shared" si="19"/>
        <v/>
      </c>
      <c r="S33" s="72" t="str">
        <f t="shared" si="6"/>
        <v>未入力</v>
      </c>
      <c r="T33" s="72" t="str">
        <f>IF(P33="","未入力",IF(AND(①自社の旧簡易ガス!$R$5&lt;=P33,P33&lt;=①自社の旧簡易ガス!$R$6),"期間内","期間外"))</f>
        <v>未入力</v>
      </c>
    </row>
    <row r="34" spans="2:20" ht="23.55" customHeight="1" x14ac:dyDescent="0.2">
      <c r="B34" s="16">
        <f t="shared" si="7"/>
        <v>24</v>
      </c>
      <c r="C34" s="52"/>
      <c r="D34" s="52"/>
      <c r="E34" s="53"/>
      <c r="F34" s="52"/>
      <c r="G34" s="55"/>
      <c r="H34" s="56"/>
      <c r="I34" s="26">
        <f t="shared" si="14"/>
        <v>0</v>
      </c>
      <c r="J34" s="56"/>
      <c r="K34" s="26">
        <f t="shared" si="15"/>
        <v>0</v>
      </c>
      <c r="L34" s="56"/>
      <c r="M34" s="26">
        <f t="shared" si="16"/>
        <v>0</v>
      </c>
      <c r="N34" s="28">
        <f t="shared" si="17"/>
        <v>0</v>
      </c>
      <c r="O34" s="28">
        <f t="shared" si="18"/>
        <v>0</v>
      </c>
      <c r="P34" s="64"/>
      <c r="Q34" s="65"/>
      <c r="R34" s="44" t="str">
        <f t="shared" si="19"/>
        <v/>
      </c>
      <c r="S34" s="72" t="str">
        <f t="shared" si="6"/>
        <v>未入力</v>
      </c>
      <c r="T34" s="72" t="str">
        <f>IF(P34="","未入力",IF(AND(①自社の旧簡易ガス!$R$5&lt;=P34,P34&lt;=①自社の旧簡易ガス!$R$6),"期間内","期間外"))</f>
        <v>未入力</v>
      </c>
    </row>
    <row r="35" spans="2:20" ht="23.55" customHeight="1" x14ac:dyDescent="0.2">
      <c r="B35" s="16">
        <f t="shared" si="7"/>
        <v>25</v>
      </c>
      <c r="C35" s="52"/>
      <c r="D35" s="52"/>
      <c r="E35" s="53"/>
      <c r="F35" s="52"/>
      <c r="G35" s="55"/>
      <c r="H35" s="56"/>
      <c r="I35" s="26">
        <f t="shared" si="14"/>
        <v>0</v>
      </c>
      <c r="J35" s="56"/>
      <c r="K35" s="26">
        <f t="shared" si="15"/>
        <v>0</v>
      </c>
      <c r="L35" s="56"/>
      <c r="M35" s="26">
        <f t="shared" si="16"/>
        <v>0</v>
      </c>
      <c r="N35" s="28">
        <f t="shared" si="17"/>
        <v>0</v>
      </c>
      <c r="O35" s="28">
        <f t="shared" si="18"/>
        <v>0</v>
      </c>
      <c r="P35" s="64"/>
      <c r="Q35" s="65"/>
      <c r="R35" s="44" t="str">
        <f t="shared" si="19"/>
        <v/>
      </c>
      <c r="S35" s="72" t="str">
        <f t="shared" si="6"/>
        <v>未入力</v>
      </c>
      <c r="T35" s="72" t="str">
        <f>IF(P35="","未入力",IF(AND(①自社の旧簡易ガス!$R$5&lt;=P35,P35&lt;=①自社の旧簡易ガス!$R$6),"期間内","期間外"))</f>
        <v>未入力</v>
      </c>
    </row>
    <row r="36" spans="2:20" ht="23.55" customHeight="1" x14ac:dyDescent="0.2">
      <c r="B36" s="16">
        <f t="shared" si="7"/>
        <v>26</v>
      </c>
      <c r="C36" s="52"/>
      <c r="D36" s="52"/>
      <c r="E36" s="53"/>
      <c r="F36" s="52"/>
      <c r="G36" s="55"/>
      <c r="H36" s="56"/>
      <c r="I36" s="26">
        <f t="shared" si="14"/>
        <v>0</v>
      </c>
      <c r="J36" s="56"/>
      <c r="K36" s="26">
        <f t="shared" si="15"/>
        <v>0</v>
      </c>
      <c r="L36" s="56"/>
      <c r="M36" s="26">
        <f t="shared" si="16"/>
        <v>0</v>
      </c>
      <c r="N36" s="28">
        <f t="shared" si="17"/>
        <v>0</v>
      </c>
      <c r="O36" s="28">
        <f t="shared" si="18"/>
        <v>0</v>
      </c>
      <c r="P36" s="64"/>
      <c r="Q36" s="65"/>
      <c r="R36" s="44" t="str">
        <f t="shared" si="19"/>
        <v/>
      </c>
      <c r="S36" s="72" t="str">
        <f t="shared" si="6"/>
        <v>未入力</v>
      </c>
      <c r="T36" s="72" t="str">
        <f>IF(P36="","未入力",IF(AND(①自社の旧簡易ガス!$R$5&lt;=P36,P36&lt;=①自社の旧簡易ガス!$R$6),"期間内","期間外"))</f>
        <v>未入力</v>
      </c>
    </row>
    <row r="37" spans="2:20" ht="23.55" customHeight="1" x14ac:dyDescent="0.2">
      <c r="B37" s="16">
        <f t="shared" si="7"/>
        <v>27</v>
      </c>
      <c r="C37" s="52"/>
      <c r="D37" s="52"/>
      <c r="E37" s="53"/>
      <c r="F37" s="52"/>
      <c r="G37" s="55"/>
      <c r="H37" s="56"/>
      <c r="I37" s="26">
        <f t="shared" si="14"/>
        <v>0</v>
      </c>
      <c r="J37" s="56"/>
      <c r="K37" s="26">
        <f t="shared" si="15"/>
        <v>0</v>
      </c>
      <c r="L37" s="56"/>
      <c r="M37" s="26">
        <f t="shared" si="16"/>
        <v>0</v>
      </c>
      <c r="N37" s="28">
        <f t="shared" si="17"/>
        <v>0</v>
      </c>
      <c r="O37" s="28">
        <f t="shared" si="18"/>
        <v>0</v>
      </c>
      <c r="P37" s="64"/>
      <c r="Q37" s="65"/>
      <c r="R37" s="44" t="str">
        <f t="shared" si="19"/>
        <v/>
      </c>
      <c r="S37" s="72" t="str">
        <f t="shared" si="6"/>
        <v>未入力</v>
      </c>
      <c r="T37" s="72" t="str">
        <f>IF(P37="","未入力",IF(AND(①自社の旧簡易ガス!$R$5&lt;=P37,P37&lt;=①自社の旧簡易ガス!$R$6),"期間内","期間外"))</f>
        <v>未入力</v>
      </c>
    </row>
    <row r="38" spans="2:20" ht="23.55" customHeight="1" x14ac:dyDescent="0.2">
      <c r="B38" s="16">
        <f t="shared" si="7"/>
        <v>28</v>
      </c>
      <c r="C38" s="52"/>
      <c r="D38" s="52"/>
      <c r="E38" s="53"/>
      <c r="F38" s="52"/>
      <c r="G38" s="55"/>
      <c r="H38" s="56"/>
      <c r="I38" s="26">
        <f t="shared" ref="I38:I101" si="20">IF(H38="有",0.2,0)</f>
        <v>0</v>
      </c>
      <c r="J38" s="56"/>
      <c r="K38" s="26">
        <f t="shared" ref="K38:K101" si="21">IF(J38="有",0.6,0)</f>
        <v>0</v>
      </c>
      <c r="L38" s="56"/>
      <c r="M38" s="26">
        <f t="shared" ref="M38:M101" si="22">IF(L38="有",0.2,0)</f>
        <v>0</v>
      </c>
      <c r="N38" s="28">
        <f t="shared" ref="N38:N101" si="23">I38+K38+M38</f>
        <v>0</v>
      </c>
      <c r="O38" s="28">
        <f t="shared" ref="O38:O101" si="24">F38*N38</f>
        <v>0</v>
      </c>
      <c r="P38" s="64"/>
      <c r="Q38" s="65"/>
      <c r="R38" s="44" t="str">
        <f t="shared" ref="R38:R101" si="25">D38&amp;E38</f>
        <v/>
      </c>
      <c r="S38" s="72" t="str">
        <f t="shared" si="6"/>
        <v>未入力</v>
      </c>
      <c r="T38" s="72" t="str">
        <f>IF(P38="","未入力",IF(AND(①自社の旧簡易ガス!$R$5&lt;=P38,P38&lt;=①自社の旧簡易ガス!$R$6),"期間内","期間外"))</f>
        <v>未入力</v>
      </c>
    </row>
    <row r="39" spans="2:20" ht="23.55" customHeight="1" x14ac:dyDescent="0.2">
      <c r="B39" s="16">
        <f t="shared" si="7"/>
        <v>29</v>
      </c>
      <c r="C39" s="52"/>
      <c r="D39" s="52"/>
      <c r="E39" s="53"/>
      <c r="F39" s="52"/>
      <c r="G39" s="55"/>
      <c r="H39" s="56"/>
      <c r="I39" s="26">
        <f t="shared" si="20"/>
        <v>0</v>
      </c>
      <c r="J39" s="56"/>
      <c r="K39" s="26">
        <f t="shared" si="21"/>
        <v>0</v>
      </c>
      <c r="L39" s="56"/>
      <c r="M39" s="26">
        <f t="shared" si="22"/>
        <v>0</v>
      </c>
      <c r="N39" s="28">
        <f t="shared" si="23"/>
        <v>0</v>
      </c>
      <c r="O39" s="28">
        <f t="shared" si="24"/>
        <v>0</v>
      </c>
      <c r="P39" s="64"/>
      <c r="Q39" s="65"/>
      <c r="R39" s="44" t="str">
        <f t="shared" si="25"/>
        <v/>
      </c>
      <c r="S39" s="72" t="str">
        <f t="shared" si="6"/>
        <v>未入力</v>
      </c>
      <c r="T39" s="72" t="str">
        <f>IF(P39="","未入力",IF(AND(①自社の旧簡易ガス!$R$5&lt;=P39,P39&lt;=①自社の旧簡易ガス!$R$6),"期間内","期間外"))</f>
        <v>未入力</v>
      </c>
    </row>
    <row r="40" spans="2:20" ht="23.55" customHeight="1" x14ac:dyDescent="0.2">
      <c r="B40" s="16">
        <f t="shared" si="7"/>
        <v>30</v>
      </c>
      <c r="C40" s="52"/>
      <c r="D40" s="52"/>
      <c r="E40" s="53"/>
      <c r="F40" s="52"/>
      <c r="G40" s="55"/>
      <c r="H40" s="56"/>
      <c r="I40" s="26">
        <f t="shared" si="20"/>
        <v>0</v>
      </c>
      <c r="J40" s="56"/>
      <c r="K40" s="26">
        <f t="shared" si="21"/>
        <v>0</v>
      </c>
      <c r="L40" s="56"/>
      <c r="M40" s="26">
        <f t="shared" si="22"/>
        <v>0</v>
      </c>
      <c r="N40" s="28">
        <f t="shared" si="23"/>
        <v>0</v>
      </c>
      <c r="O40" s="28">
        <f t="shared" si="24"/>
        <v>0</v>
      </c>
      <c r="P40" s="64"/>
      <c r="Q40" s="65"/>
      <c r="R40" s="44" t="str">
        <f t="shared" si="25"/>
        <v/>
      </c>
      <c r="S40" s="72" t="str">
        <f t="shared" si="6"/>
        <v>未入力</v>
      </c>
      <c r="T40" s="72" t="str">
        <f>IF(P40="","未入力",IF(AND(①自社の旧簡易ガス!$R$5&lt;=P40,P40&lt;=①自社の旧簡易ガス!$R$6),"期間内","期間外"))</f>
        <v>未入力</v>
      </c>
    </row>
    <row r="41" spans="2:20" ht="23.55" customHeight="1" x14ac:dyDescent="0.2">
      <c r="B41" s="16">
        <f t="shared" si="7"/>
        <v>31</v>
      </c>
      <c r="C41" s="52"/>
      <c r="D41" s="52"/>
      <c r="E41" s="53"/>
      <c r="F41" s="52"/>
      <c r="G41" s="55"/>
      <c r="H41" s="56"/>
      <c r="I41" s="26">
        <f t="shared" si="20"/>
        <v>0</v>
      </c>
      <c r="J41" s="56"/>
      <c r="K41" s="26">
        <f t="shared" si="21"/>
        <v>0</v>
      </c>
      <c r="L41" s="56"/>
      <c r="M41" s="26">
        <f t="shared" si="22"/>
        <v>0</v>
      </c>
      <c r="N41" s="28">
        <f t="shared" si="23"/>
        <v>0</v>
      </c>
      <c r="O41" s="28">
        <f t="shared" si="24"/>
        <v>0</v>
      </c>
      <c r="P41" s="64"/>
      <c r="Q41" s="65"/>
      <c r="R41" s="44" t="str">
        <f t="shared" si="25"/>
        <v/>
      </c>
      <c r="S41" s="72" t="str">
        <f t="shared" si="6"/>
        <v>未入力</v>
      </c>
      <c r="T41" s="72" t="str">
        <f>IF(P41="","未入力",IF(AND(①自社の旧簡易ガス!$R$5&lt;=P41,P41&lt;=①自社の旧簡易ガス!$R$6),"期間内","期間外"))</f>
        <v>未入力</v>
      </c>
    </row>
    <row r="42" spans="2:20" ht="23.55" customHeight="1" x14ac:dyDescent="0.2">
      <c r="B42" s="16">
        <f t="shared" si="7"/>
        <v>32</v>
      </c>
      <c r="C42" s="52"/>
      <c r="D42" s="52"/>
      <c r="E42" s="53"/>
      <c r="F42" s="52"/>
      <c r="G42" s="55"/>
      <c r="H42" s="56"/>
      <c r="I42" s="26">
        <f t="shared" si="20"/>
        <v>0</v>
      </c>
      <c r="J42" s="56"/>
      <c r="K42" s="26">
        <f t="shared" si="21"/>
        <v>0</v>
      </c>
      <c r="L42" s="56"/>
      <c r="M42" s="26">
        <f t="shared" si="22"/>
        <v>0</v>
      </c>
      <c r="N42" s="28">
        <f t="shared" si="23"/>
        <v>0</v>
      </c>
      <c r="O42" s="28">
        <f t="shared" si="24"/>
        <v>0</v>
      </c>
      <c r="P42" s="64"/>
      <c r="Q42" s="65"/>
      <c r="R42" s="44" t="str">
        <f t="shared" si="25"/>
        <v/>
      </c>
      <c r="S42" s="72" t="str">
        <f t="shared" si="6"/>
        <v>未入力</v>
      </c>
      <c r="T42" s="72" t="str">
        <f>IF(P42="","未入力",IF(AND(①自社の旧簡易ガス!$R$5&lt;=P42,P42&lt;=①自社の旧簡易ガス!$R$6),"期間内","期間外"))</f>
        <v>未入力</v>
      </c>
    </row>
    <row r="43" spans="2:20" ht="23.55" customHeight="1" x14ac:dyDescent="0.2">
      <c r="B43" s="16">
        <f t="shared" si="7"/>
        <v>33</v>
      </c>
      <c r="C43" s="52"/>
      <c r="D43" s="52"/>
      <c r="E43" s="53"/>
      <c r="F43" s="52"/>
      <c r="G43" s="55"/>
      <c r="H43" s="56"/>
      <c r="I43" s="26">
        <f t="shared" si="20"/>
        <v>0</v>
      </c>
      <c r="J43" s="56"/>
      <c r="K43" s="26">
        <f t="shared" si="21"/>
        <v>0</v>
      </c>
      <c r="L43" s="56"/>
      <c r="M43" s="26">
        <f t="shared" si="22"/>
        <v>0</v>
      </c>
      <c r="N43" s="28">
        <f t="shared" si="23"/>
        <v>0</v>
      </c>
      <c r="O43" s="28">
        <f t="shared" si="24"/>
        <v>0</v>
      </c>
      <c r="P43" s="64"/>
      <c r="Q43" s="65"/>
      <c r="R43" s="44" t="str">
        <f t="shared" si="25"/>
        <v/>
      </c>
      <c r="S43" s="72" t="str">
        <f t="shared" si="6"/>
        <v>未入力</v>
      </c>
      <c r="T43" s="72" t="str">
        <f>IF(P43="","未入力",IF(AND(①自社の旧簡易ガス!$R$5&lt;=P43,P43&lt;=①自社の旧簡易ガス!$R$6),"期間内","期間外"))</f>
        <v>未入力</v>
      </c>
    </row>
    <row r="44" spans="2:20" ht="23.55" customHeight="1" x14ac:dyDescent="0.2">
      <c r="B44" s="16">
        <f t="shared" si="7"/>
        <v>34</v>
      </c>
      <c r="C44" s="52"/>
      <c r="D44" s="52"/>
      <c r="E44" s="53"/>
      <c r="F44" s="52"/>
      <c r="G44" s="55"/>
      <c r="H44" s="56"/>
      <c r="I44" s="26">
        <f t="shared" si="20"/>
        <v>0</v>
      </c>
      <c r="J44" s="56"/>
      <c r="K44" s="26">
        <f t="shared" si="21"/>
        <v>0</v>
      </c>
      <c r="L44" s="56"/>
      <c r="M44" s="26">
        <f t="shared" si="22"/>
        <v>0</v>
      </c>
      <c r="N44" s="28">
        <f t="shared" si="23"/>
        <v>0</v>
      </c>
      <c r="O44" s="28">
        <f t="shared" si="24"/>
        <v>0</v>
      </c>
      <c r="P44" s="64"/>
      <c r="Q44" s="65"/>
      <c r="R44" s="44" t="str">
        <f t="shared" si="25"/>
        <v/>
      </c>
      <c r="S44" s="72" t="str">
        <f t="shared" si="6"/>
        <v>未入力</v>
      </c>
      <c r="T44" s="72" t="str">
        <f>IF(P44="","未入力",IF(AND(①自社の旧簡易ガス!$R$5&lt;=P44,P44&lt;=①自社の旧簡易ガス!$R$6),"期間内","期間外"))</f>
        <v>未入力</v>
      </c>
    </row>
    <row r="45" spans="2:20" ht="23.55" customHeight="1" x14ac:dyDescent="0.2">
      <c r="B45" s="16">
        <f t="shared" si="7"/>
        <v>35</v>
      </c>
      <c r="C45" s="52"/>
      <c r="D45" s="52"/>
      <c r="E45" s="53"/>
      <c r="F45" s="52"/>
      <c r="G45" s="55"/>
      <c r="H45" s="56"/>
      <c r="I45" s="26">
        <f t="shared" si="20"/>
        <v>0</v>
      </c>
      <c r="J45" s="56"/>
      <c r="K45" s="26">
        <f t="shared" si="21"/>
        <v>0</v>
      </c>
      <c r="L45" s="56"/>
      <c r="M45" s="26">
        <f t="shared" si="22"/>
        <v>0</v>
      </c>
      <c r="N45" s="28">
        <f t="shared" si="23"/>
        <v>0</v>
      </c>
      <c r="O45" s="28">
        <f t="shared" si="24"/>
        <v>0</v>
      </c>
      <c r="P45" s="64"/>
      <c r="Q45" s="65"/>
      <c r="R45" s="44" t="str">
        <f t="shared" si="25"/>
        <v/>
      </c>
      <c r="S45" s="72" t="str">
        <f t="shared" si="6"/>
        <v>未入力</v>
      </c>
      <c r="T45" s="72" t="str">
        <f>IF(P45="","未入力",IF(AND(①自社の旧簡易ガス!$R$5&lt;=P45,P45&lt;=①自社の旧簡易ガス!$R$6),"期間内","期間外"))</f>
        <v>未入力</v>
      </c>
    </row>
    <row r="46" spans="2:20" ht="23.55" customHeight="1" x14ac:dyDescent="0.2">
      <c r="B46" s="16">
        <f t="shared" si="7"/>
        <v>36</v>
      </c>
      <c r="C46" s="52"/>
      <c r="D46" s="52"/>
      <c r="E46" s="53"/>
      <c r="F46" s="52"/>
      <c r="G46" s="55"/>
      <c r="H46" s="56"/>
      <c r="I46" s="26">
        <f t="shared" si="20"/>
        <v>0</v>
      </c>
      <c r="J46" s="56"/>
      <c r="K46" s="26">
        <f t="shared" si="21"/>
        <v>0</v>
      </c>
      <c r="L46" s="56"/>
      <c r="M46" s="26">
        <f t="shared" si="22"/>
        <v>0</v>
      </c>
      <c r="N46" s="28">
        <f t="shared" si="23"/>
        <v>0</v>
      </c>
      <c r="O46" s="28">
        <f t="shared" si="24"/>
        <v>0</v>
      </c>
      <c r="P46" s="64"/>
      <c r="Q46" s="65"/>
      <c r="R46" s="44" t="str">
        <f t="shared" si="25"/>
        <v/>
      </c>
      <c r="S46" s="72" t="str">
        <f t="shared" si="6"/>
        <v>未入力</v>
      </c>
      <c r="T46" s="72" t="str">
        <f>IF(P46="","未入力",IF(AND(①自社の旧簡易ガス!$R$5&lt;=P46,P46&lt;=①自社の旧簡易ガス!$R$6),"期間内","期間外"))</f>
        <v>未入力</v>
      </c>
    </row>
    <row r="47" spans="2:20" ht="23.55" customHeight="1" x14ac:dyDescent="0.2">
      <c r="B47" s="16">
        <f t="shared" si="7"/>
        <v>37</v>
      </c>
      <c r="C47" s="52"/>
      <c r="D47" s="52"/>
      <c r="E47" s="53"/>
      <c r="F47" s="52"/>
      <c r="G47" s="55"/>
      <c r="H47" s="56"/>
      <c r="I47" s="26">
        <f t="shared" si="20"/>
        <v>0</v>
      </c>
      <c r="J47" s="56"/>
      <c r="K47" s="26">
        <f t="shared" si="21"/>
        <v>0</v>
      </c>
      <c r="L47" s="56"/>
      <c r="M47" s="26">
        <f t="shared" si="22"/>
        <v>0</v>
      </c>
      <c r="N47" s="28">
        <f t="shared" si="23"/>
        <v>0</v>
      </c>
      <c r="O47" s="28">
        <f t="shared" si="24"/>
        <v>0</v>
      </c>
      <c r="P47" s="64"/>
      <c r="Q47" s="65"/>
      <c r="R47" s="44" t="str">
        <f t="shared" si="25"/>
        <v/>
      </c>
      <c r="S47" s="72" t="str">
        <f t="shared" si="6"/>
        <v>未入力</v>
      </c>
      <c r="T47" s="72" t="str">
        <f>IF(P47="","未入力",IF(AND(①自社の旧簡易ガス!$R$5&lt;=P47,P47&lt;=①自社の旧簡易ガス!$R$6),"期間内","期間外"))</f>
        <v>未入力</v>
      </c>
    </row>
    <row r="48" spans="2:20" ht="23.55" customHeight="1" x14ac:dyDescent="0.2">
      <c r="B48" s="16">
        <f t="shared" si="7"/>
        <v>38</v>
      </c>
      <c r="C48" s="52"/>
      <c r="D48" s="52"/>
      <c r="E48" s="53"/>
      <c r="F48" s="52"/>
      <c r="G48" s="55"/>
      <c r="H48" s="56"/>
      <c r="I48" s="26">
        <f t="shared" si="20"/>
        <v>0</v>
      </c>
      <c r="J48" s="56"/>
      <c r="K48" s="26">
        <f t="shared" si="21"/>
        <v>0</v>
      </c>
      <c r="L48" s="56"/>
      <c r="M48" s="26">
        <f t="shared" si="22"/>
        <v>0</v>
      </c>
      <c r="N48" s="28">
        <f t="shared" si="23"/>
        <v>0</v>
      </c>
      <c r="O48" s="28">
        <f t="shared" si="24"/>
        <v>0</v>
      </c>
      <c r="P48" s="64"/>
      <c r="Q48" s="65"/>
      <c r="R48" s="44" t="str">
        <f t="shared" si="25"/>
        <v/>
      </c>
      <c r="S48" s="72" t="str">
        <f t="shared" si="6"/>
        <v>未入力</v>
      </c>
      <c r="T48" s="72" t="str">
        <f>IF(P48="","未入力",IF(AND(①自社の旧簡易ガス!$R$5&lt;=P48,P48&lt;=①自社の旧簡易ガス!$R$6),"期間内","期間外"))</f>
        <v>未入力</v>
      </c>
    </row>
    <row r="49" spans="2:20" ht="23.55" customHeight="1" x14ac:dyDescent="0.2">
      <c r="B49" s="16">
        <f t="shared" si="7"/>
        <v>39</v>
      </c>
      <c r="C49" s="52"/>
      <c r="D49" s="52"/>
      <c r="E49" s="53"/>
      <c r="F49" s="52"/>
      <c r="G49" s="55"/>
      <c r="H49" s="56"/>
      <c r="I49" s="26">
        <f t="shared" si="20"/>
        <v>0</v>
      </c>
      <c r="J49" s="56"/>
      <c r="K49" s="26">
        <f t="shared" si="21"/>
        <v>0</v>
      </c>
      <c r="L49" s="56"/>
      <c r="M49" s="26">
        <f t="shared" si="22"/>
        <v>0</v>
      </c>
      <c r="N49" s="28">
        <f t="shared" si="23"/>
        <v>0</v>
      </c>
      <c r="O49" s="28">
        <f t="shared" si="24"/>
        <v>0</v>
      </c>
      <c r="P49" s="64"/>
      <c r="Q49" s="65"/>
      <c r="R49" s="44" t="str">
        <f t="shared" si="25"/>
        <v/>
      </c>
      <c r="S49" s="72" t="str">
        <f t="shared" si="6"/>
        <v>未入力</v>
      </c>
      <c r="T49" s="72" t="str">
        <f>IF(P49="","未入力",IF(AND(①自社の旧簡易ガス!$R$5&lt;=P49,P49&lt;=①自社の旧簡易ガス!$R$6),"期間内","期間外"))</f>
        <v>未入力</v>
      </c>
    </row>
    <row r="50" spans="2:20" ht="23.55" customHeight="1" x14ac:dyDescent="0.2">
      <c r="B50" s="16">
        <f t="shared" si="7"/>
        <v>40</v>
      </c>
      <c r="C50" s="52"/>
      <c r="D50" s="52"/>
      <c r="E50" s="53"/>
      <c r="F50" s="52"/>
      <c r="G50" s="55"/>
      <c r="H50" s="56"/>
      <c r="I50" s="26">
        <f t="shared" si="20"/>
        <v>0</v>
      </c>
      <c r="J50" s="56"/>
      <c r="K50" s="26">
        <f t="shared" si="21"/>
        <v>0</v>
      </c>
      <c r="L50" s="56"/>
      <c r="M50" s="26">
        <f t="shared" si="22"/>
        <v>0</v>
      </c>
      <c r="N50" s="28">
        <f t="shared" si="23"/>
        <v>0</v>
      </c>
      <c r="O50" s="28">
        <f t="shared" si="24"/>
        <v>0</v>
      </c>
      <c r="P50" s="64"/>
      <c r="Q50" s="65"/>
      <c r="R50" s="44" t="str">
        <f t="shared" si="25"/>
        <v/>
      </c>
      <c r="S50" s="72" t="str">
        <f t="shared" si="6"/>
        <v>未入力</v>
      </c>
      <c r="T50" s="72" t="str">
        <f>IF(P50="","未入力",IF(AND(①自社の旧簡易ガス!$R$5&lt;=P50,P50&lt;=①自社の旧簡易ガス!$R$6),"期間内","期間外"))</f>
        <v>未入力</v>
      </c>
    </row>
    <row r="51" spans="2:20" ht="23.55" customHeight="1" x14ac:dyDescent="0.2">
      <c r="B51" s="16">
        <f t="shared" si="7"/>
        <v>41</v>
      </c>
      <c r="C51" s="52"/>
      <c r="D51" s="52"/>
      <c r="E51" s="53"/>
      <c r="F51" s="52"/>
      <c r="G51" s="55"/>
      <c r="H51" s="56"/>
      <c r="I51" s="26">
        <f t="shared" si="20"/>
        <v>0</v>
      </c>
      <c r="J51" s="56"/>
      <c r="K51" s="26">
        <f t="shared" si="21"/>
        <v>0</v>
      </c>
      <c r="L51" s="56"/>
      <c r="M51" s="26">
        <f t="shared" si="22"/>
        <v>0</v>
      </c>
      <c r="N51" s="28">
        <f t="shared" si="23"/>
        <v>0</v>
      </c>
      <c r="O51" s="28">
        <f t="shared" si="24"/>
        <v>0</v>
      </c>
      <c r="P51" s="64"/>
      <c r="Q51" s="65"/>
      <c r="R51" s="44" t="str">
        <f t="shared" si="25"/>
        <v/>
      </c>
      <c r="S51" s="72" t="str">
        <f t="shared" si="6"/>
        <v>未入力</v>
      </c>
      <c r="T51" s="72" t="str">
        <f>IF(P51="","未入力",IF(AND(①自社の旧簡易ガス!$R$5&lt;=P51,P51&lt;=①自社の旧簡易ガス!$R$6),"期間内","期間外"))</f>
        <v>未入力</v>
      </c>
    </row>
    <row r="52" spans="2:20" ht="23.55" customHeight="1" x14ac:dyDescent="0.2">
      <c r="B52" s="16">
        <f t="shared" si="7"/>
        <v>42</v>
      </c>
      <c r="C52" s="52"/>
      <c r="D52" s="52"/>
      <c r="E52" s="53"/>
      <c r="F52" s="52"/>
      <c r="G52" s="55"/>
      <c r="H52" s="56"/>
      <c r="I52" s="26">
        <f t="shared" si="20"/>
        <v>0</v>
      </c>
      <c r="J52" s="56"/>
      <c r="K52" s="26">
        <f t="shared" si="21"/>
        <v>0</v>
      </c>
      <c r="L52" s="56"/>
      <c r="M52" s="26">
        <f t="shared" si="22"/>
        <v>0</v>
      </c>
      <c r="N52" s="28">
        <f t="shared" si="23"/>
        <v>0</v>
      </c>
      <c r="O52" s="28">
        <f t="shared" si="24"/>
        <v>0</v>
      </c>
      <c r="P52" s="64"/>
      <c r="Q52" s="65"/>
      <c r="R52" s="44" t="str">
        <f t="shared" si="25"/>
        <v/>
      </c>
      <c r="S52" s="72" t="str">
        <f t="shared" si="6"/>
        <v>未入力</v>
      </c>
      <c r="T52" s="72" t="str">
        <f>IF(P52="","未入力",IF(AND(①自社の旧簡易ガス!$R$5&lt;=P52,P52&lt;=①自社の旧簡易ガス!$R$6),"期間内","期間外"))</f>
        <v>未入力</v>
      </c>
    </row>
    <row r="53" spans="2:20" ht="23.55" customHeight="1" x14ac:dyDescent="0.2">
      <c r="B53" s="16">
        <f t="shared" si="7"/>
        <v>43</v>
      </c>
      <c r="C53" s="52"/>
      <c r="D53" s="52"/>
      <c r="E53" s="53"/>
      <c r="F53" s="52"/>
      <c r="G53" s="55"/>
      <c r="H53" s="56"/>
      <c r="I53" s="26">
        <f t="shared" si="20"/>
        <v>0</v>
      </c>
      <c r="J53" s="56"/>
      <c r="K53" s="26">
        <f t="shared" si="21"/>
        <v>0</v>
      </c>
      <c r="L53" s="56"/>
      <c r="M53" s="26">
        <f t="shared" si="22"/>
        <v>0</v>
      </c>
      <c r="N53" s="28">
        <f t="shared" si="23"/>
        <v>0</v>
      </c>
      <c r="O53" s="28">
        <f t="shared" si="24"/>
        <v>0</v>
      </c>
      <c r="P53" s="64"/>
      <c r="Q53" s="65"/>
      <c r="R53" s="44" t="str">
        <f t="shared" si="25"/>
        <v/>
      </c>
      <c r="S53" s="72" t="str">
        <f t="shared" si="6"/>
        <v>未入力</v>
      </c>
      <c r="T53" s="72" t="str">
        <f>IF(P53="","未入力",IF(AND(①自社の旧簡易ガス!$R$5&lt;=P53,P53&lt;=①自社の旧簡易ガス!$R$6),"期間内","期間外"))</f>
        <v>未入力</v>
      </c>
    </row>
    <row r="54" spans="2:20" ht="23.55" customHeight="1" x14ac:dyDescent="0.2">
      <c r="B54" s="16">
        <f t="shared" si="7"/>
        <v>44</v>
      </c>
      <c r="C54" s="52"/>
      <c r="D54" s="52"/>
      <c r="E54" s="53"/>
      <c r="F54" s="52"/>
      <c r="G54" s="55"/>
      <c r="H54" s="56"/>
      <c r="I54" s="26">
        <f t="shared" si="20"/>
        <v>0</v>
      </c>
      <c r="J54" s="56"/>
      <c r="K54" s="26">
        <f t="shared" si="21"/>
        <v>0</v>
      </c>
      <c r="L54" s="56"/>
      <c r="M54" s="26">
        <f t="shared" si="22"/>
        <v>0</v>
      </c>
      <c r="N54" s="28">
        <f t="shared" si="23"/>
        <v>0</v>
      </c>
      <c r="O54" s="28">
        <f t="shared" si="24"/>
        <v>0</v>
      </c>
      <c r="P54" s="64"/>
      <c r="Q54" s="65"/>
      <c r="R54" s="44" t="str">
        <f t="shared" si="25"/>
        <v/>
      </c>
      <c r="S54" s="72" t="str">
        <f t="shared" si="6"/>
        <v>未入力</v>
      </c>
      <c r="T54" s="72" t="str">
        <f>IF(P54="","未入力",IF(AND(①自社の旧簡易ガス!$R$5&lt;=P54,P54&lt;=①自社の旧簡易ガス!$R$6),"期間内","期間外"))</f>
        <v>未入力</v>
      </c>
    </row>
    <row r="55" spans="2:20" ht="23.55" customHeight="1" x14ac:dyDescent="0.2">
      <c r="B55" s="16">
        <f t="shared" si="7"/>
        <v>45</v>
      </c>
      <c r="C55" s="52"/>
      <c r="D55" s="52"/>
      <c r="E55" s="53"/>
      <c r="F55" s="52"/>
      <c r="G55" s="55"/>
      <c r="H55" s="56"/>
      <c r="I55" s="26">
        <f t="shared" si="20"/>
        <v>0</v>
      </c>
      <c r="J55" s="56"/>
      <c r="K55" s="26">
        <f t="shared" si="21"/>
        <v>0</v>
      </c>
      <c r="L55" s="56"/>
      <c r="M55" s="26">
        <f t="shared" si="22"/>
        <v>0</v>
      </c>
      <c r="N55" s="28">
        <f t="shared" si="23"/>
        <v>0</v>
      </c>
      <c r="O55" s="28">
        <f t="shared" si="24"/>
        <v>0</v>
      </c>
      <c r="P55" s="64"/>
      <c r="Q55" s="65"/>
      <c r="R55" s="44" t="str">
        <f t="shared" si="25"/>
        <v/>
      </c>
      <c r="S55" s="72" t="str">
        <f t="shared" si="6"/>
        <v>未入力</v>
      </c>
      <c r="T55" s="72" t="str">
        <f>IF(P55="","未入力",IF(AND(①自社の旧簡易ガス!$R$5&lt;=P55,P55&lt;=①自社の旧簡易ガス!$R$6),"期間内","期間外"))</f>
        <v>未入力</v>
      </c>
    </row>
    <row r="56" spans="2:20" ht="23.55" customHeight="1" x14ac:dyDescent="0.2">
      <c r="B56" s="16">
        <f t="shared" si="7"/>
        <v>46</v>
      </c>
      <c r="C56" s="52"/>
      <c r="D56" s="52"/>
      <c r="E56" s="53"/>
      <c r="F56" s="52"/>
      <c r="G56" s="55"/>
      <c r="H56" s="56"/>
      <c r="I56" s="26">
        <f t="shared" si="20"/>
        <v>0</v>
      </c>
      <c r="J56" s="56"/>
      <c r="K56" s="26">
        <f t="shared" si="21"/>
        <v>0</v>
      </c>
      <c r="L56" s="56"/>
      <c r="M56" s="26">
        <f t="shared" si="22"/>
        <v>0</v>
      </c>
      <c r="N56" s="28">
        <f t="shared" si="23"/>
        <v>0</v>
      </c>
      <c r="O56" s="28">
        <f t="shared" si="24"/>
        <v>0</v>
      </c>
      <c r="P56" s="64"/>
      <c r="Q56" s="65"/>
      <c r="R56" s="44" t="str">
        <f t="shared" si="25"/>
        <v/>
      </c>
      <c r="S56" s="72" t="str">
        <f t="shared" si="6"/>
        <v>未入力</v>
      </c>
      <c r="T56" s="72" t="str">
        <f>IF(P56="","未入力",IF(AND(①自社の旧簡易ガス!$R$5&lt;=P56,P56&lt;=①自社の旧簡易ガス!$R$6),"期間内","期間外"))</f>
        <v>未入力</v>
      </c>
    </row>
    <row r="57" spans="2:20" ht="23.55" customHeight="1" x14ac:dyDescent="0.2">
      <c r="B57" s="16">
        <f t="shared" si="7"/>
        <v>47</v>
      </c>
      <c r="C57" s="52"/>
      <c r="D57" s="52"/>
      <c r="E57" s="53"/>
      <c r="F57" s="52"/>
      <c r="G57" s="55"/>
      <c r="H57" s="56"/>
      <c r="I57" s="26">
        <f t="shared" si="20"/>
        <v>0</v>
      </c>
      <c r="J57" s="56"/>
      <c r="K57" s="26">
        <f t="shared" si="21"/>
        <v>0</v>
      </c>
      <c r="L57" s="56"/>
      <c r="M57" s="26">
        <f t="shared" si="22"/>
        <v>0</v>
      </c>
      <c r="N57" s="28">
        <f t="shared" si="23"/>
        <v>0</v>
      </c>
      <c r="O57" s="28">
        <f t="shared" si="24"/>
        <v>0</v>
      </c>
      <c r="P57" s="64"/>
      <c r="Q57" s="65"/>
      <c r="R57" s="44" t="str">
        <f t="shared" si="25"/>
        <v/>
      </c>
      <c r="S57" s="72" t="str">
        <f t="shared" si="6"/>
        <v>未入力</v>
      </c>
      <c r="T57" s="72" t="str">
        <f>IF(P57="","未入力",IF(AND(①自社の旧簡易ガス!$R$5&lt;=P57,P57&lt;=①自社の旧簡易ガス!$R$6),"期間内","期間外"))</f>
        <v>未入力</v>
      </c>
    </row>
    <row r="58" spans="2:20" ht="23.55" customHeight="1" x14ac:dyDescent="0.2">
      <c r="B58" s="16">
        <f t="shared" si="7"/>
        <v>48</v>
      </c>
      <c r="C58" s="52"/>
      <c r="D58" s="52"/>
      <c r="E58" s="53"/>
      <c r="F58" s="52"/>
      <c r="G58" s="55"/>
      <c r="H58" s="56"/>
      <c r="I58" s="26">
        <f t="shared" si="20"/>
        <v>0</v>
      </c>
      <c r="J58" s="56"/>
      <c r="K58" s="26">
        <f t="shared" si="21"/>
        <v>0</v>
      </c>
      <c r="L58" s="56"/>
      <c r="M58" s="26">
        <f t="shared" si="22"/>
        <v>0</v>
      </c>
      <c r="N58" s="28">
        <f t="shared" si="23"/>
        <v>0</v>
      </c>
      <c r="O58" s="28">
        <f t="shared" si="24"/>
        <v>0</v>
      </c>
      <c r="P58" s="64"/>
      <c r="Q58" s="65"/>
      <c r="R58" s="44" t="str">
        <f t="shared" si="25"/>
        <v/>
      </c>
      <c r="S58" s="72" t="str">
        <f t="shared" si="6"/>
        <v>未入力</v>
      </c>
      <c r="T58" s="72" t="str">
        <f>IF(P58="","未入力",IF(AND(①自社の旧簡易ガス!$R$5&lt;=P58,P58&lt;=①自社の旧簡易ガス!$R$6),"期間内","期間外"))</f>
        <v>未入力</v>
      </c>
    </row>
    <row r="59" spans="2:20" ht="23.55" customHeight="1" x14ac:dyDescent="0.2">
      <c r="B59" s="16">
        <f t="shared" si="7"/>
        <v>49</v>
      </c>
      <c r="C59" s="52"/>
      <c r="D59" s="52"/>
      <c r="E59" s="53"/>
      <c r="F59" s="52"/>
      <c r="G59" s="55"/>
      <c r="H59" s="56"/>
      <c r="I59" s="26">
        <f t="shared" si="20"/>
        <v>0</v>
      </c>
      <c r="J59" s="56"/>
      <c r="K59" s="26">
        <f t="shared" si="21"/>
        <v>0</v>
      </c>
      <c r="L59" s="56"/>
      <c r="M59" s="26">
        <f t="shared" si="22"/>
        <v>0</v>
      </c>
      <c r="N59" s="28">
        <f t="shared" si="23"/>
        <v>0</v>
      </c>
      <c r="O59" s="28">
        <f t="shared" si="24"/>
        <v>0</v>
      </c>
      <c r="P59" s="64"/>
      <c r="Q59" s="65"/>
      <c r="R59" s="44" t="str">
        <f t="shared" si="25"/>
        <v/>
      </c>
      <c r="S59" s="72" t="str">
        <f t="shared" si="6"/>
        <v>未入力</v>
      </c>
      <c r="T59" s="72" t="str">
        <f>IF(P59="","未入力",IF(AND(①自社の旧簡易ガス!$R$5&lt;=P59,P59&lt;=①自社の旧簡易ガス!$R$6),"期間内","期間外"))</f>
        <v>未入力</v>
      </c>
    </row>
    <row r="60" spans="2:20" ht="23.55" customHeight="1" x14ac:dyDescent="0.2">
      <c r="B60" s="16">
        <f t="shared" si="7"/>
        <v>50</v>
      </c>
      <c r="C60" s="52"/>
      <c r="D60" s="52"/>
      <c r="E60" s="53"/>
      <c r="F60" s="52"/>
      <c r="G60" s="55"/>
      <c r="H60" s="56"/>
      <c r="I60" s="26">
        <f t="shared" si="20"/>
        <v>0</v>
      </c>
      <c r="J60" s="56"/>
      <c r="K60" s="26">
        <f t="shared" si="21"/>
        <v>0</v>
      </c>
      <c r="L60" s="56"/>
      <c r="M60" s="26">
        <f t="shared" si="22"/>
        <v>0</v>
      </c>
      <c r="N60" s="28">
        <f t="shared" si="23"/>
        <v>0</v>
      </c>
      <c r="O60" s="28">
        <f t="shared" si="24"/>
        <v>0</v>
      </c>
      <c r="P60" s="64"/>
      <c r="Q60" s="65"/>
      <c r="R60" s="44" t="str">
        <f t="shared" si="25"/>
        <v/>
      </c>
      <c r="S60" s="72" t="str">
        <f t="shared" si="6"/>
        <v>未入力</v>
      </c>
      <c r="T60" s="72" t="str">
        <f>IF(P60="","未入力",IF(AND(①自社の旧簡易ガス!$R$5&lt;=P60,P60&lt;=①自社の旧簡易ガス!$R$6),"期間内","期間外"))</f>
        <v>未入力</v>
      </c>
    </row>
    <row r="61" spans="2:20" ht="23.55" customHeight="1" x14ac:dyDescent="0.2">
      <c r="B61" s="16">
        <f t="shared" si="7"/>
        <v>51</v>
      </c>
      <c r="C61" s="52"/>
      <c r="D61" s="52"/>
      <c r="E61" s="53"/>
      <c r="F61" s="52"/>
      <c r="G61" s="55"/>
      <c r="H61" s="56"/>
      <c r="I61" s="26">
        <f t="shared" si="20"/>
        <v>0</v>
      </c>
      <c r="J61" s="56"/>
      <c r="K61" s="26">
        <f t="shared" si="21"/>
        <v>0</v>
      </c>
      <c r="L61" s="56"/>
      <c r="M61" s="26">
        <f t="shared" si="22"/>
        <v>0</v>
      </c>
      <c r="N61" s="28">
        <f t="shared" si="23"/>
        <v>0</v>
      </c>
      <c r="O61" s="28">
        <f t="shared" si="24"/>
        <v>0</v>
      </c>
      <c r="P61" s="64"/>
      <c r="Q61" s="65"/>
      <c r="R61" s="44" t="str">
        <f t="shared" si="25"/>
        <v/>
      </c>
      <c r="S61" s="72" t="str">
        <f t="shared" si="6"/>
        <v>未入力</v>
      </c>
      <c r="T61" s="72" t="str">
        <f>IF(P61="","未入力",IF(AND(①自社の旧簡易ガス!$R$5&lt;=P61,P61&lt;=①自社の旧簡易ガス!$R$6),"期間内","期間外"))</f>
        <v>未入力</v>
      </c>
    </row>
    <row r="62" spans="2:20" ht="23.55" customHeight="1" x14ac:dyDescent="0.2">
      <c r="B62" s="16">
        <f t="shared" si="7"/>
        <v>52</v>
      </c>
      <c r="C62" s="52"/>
      <c r="D62" s="52"/>
      <c r="E62" s="53"/>
      <c r="F62" s="52"/>
      <c r="G62" s="55"/>
      <c r="H62" s="56"/>
      <c r="I62" s="26">
        <f t="shared" si="20"/>
        <v>0</v>
      </c>
      <c r="J62" s="56"/>
      <c r="K62" s="26">
        <f t="shared" si="21"/>
        <v>0</v>
      </c>
      <c r="L62" s="56"/>
      <c r="M62" s="26">
        <f t="shared" si="22"/>
        <v>0</v>
      </c>
      <c r="N62" s="28">
        <f t="shared" si="23"/>
        <v>0</v>
      </c>
      <c r="O62" s="28">
        <f t="shared" si="24"/>
        <v>0</v>
      </c>
      <c r="P62" s="64"/>
      <c r="Q62" s="65"/>
      <c r="R62" s="44" t="str">
        <f t="shared" si="25"/>
        <v/>
      </c>
      <c r="S62" s="72" t="str">
        <f t="shared" si="6"/>
        <v>未入力</v>
      </c>
      <c r="T62" s="72" t="str">
        <f>IF(P62="","未入力",IF(AND(①自社の旧簡易ガス!$R$5&lt;=P62,P62&lt;=①自社の旧簡易ガス!$R$6),"期間内","期間外"))</f>
        <v>未入力</v>
      </c>
    </row>
    <row r="63" spans="2:20" ht="23.55" customHeight="1" x14ac:dyDescent="0.2">
      <c r="B63" s="16">
        <f t="shared" si="7"/>
        <v>53</v>
      </c>
      <c r="C63" s="52"/>
      <c r="D63" s="52"/>
      <c r="E63" s="53"/>
      <c r="F63" s="52"/>
      <c r="G63" s="55"/>
      <c r="H63" s="56"/>
      <c r="I63" s="26">
        <f t="shared" si="20"/>
        <v>0</v>
      </c>
      <c r="J63" s="56"/>
      <c r="K63" s="26">
        <f t="shared" si="21"/>
        <v>0</v>
      </c>
      <c r="L63" s="56"/>
      <c r="M63" s="26">
        <f t="shared" si="22"/>
        <v>0</v>
      </c>
      <c r="N63" s="28">
        <f t="shared" si="23"/>
        <v>0</v>
      </c>
      <c r="O63" s="28">
        <f t="shared" si="24"/>
        <v>0</v>
      </c>
      <c r="P63" s="64"/>
      <c r="Q63" s="65"/>
      <c r="R63" s="44" t="str">
        <f t="shared" si="25"/>
        <v/>
      </c>
      <c r="S63" s="72" t="str">
        <f t="shared" si="6"/>
        <v>未入力</v>
      </c>
      <c r="T63" s="72" t="str">
        <f>IF(P63="","未入力",IF(AND(①自社の旧簡易ガス!$R$5&lt;=P63,P63&lt;=①自社の旧簡易ガス!$R$6),"期間内","期間外"))</f>
        <v>未入力</v>
      </c>
    </row>
    <row r="64" spans="2:20" ht="23.55" customHeight="1" x14ac:dyDescent="0.2">
      <c r="B64" s="16">
        <f t="shared" si="7"/>
        <v>54</v>
      </c>
      <c r="C64" s="52"/>
      <c r="D64" s="52"/>
      <c r="E64" s="53"/>
      <c r="F64" s="52"/>
      <c r="G64" s="55"/>
      <c r="H64" s="56"/>
      <c r="I64" s="26">
        <f t="shared" si="20"/>
        <v>0</v>
      </c>
      <c r="J64" s="56"/>
      <c r="K64" s="26">
        <f t="shared" si="21"/>
        <v>0</v>
      </c>
      <c r="L64" s="56"/>
      <c r="M64" s="26">
        <f t="shared" si="22"/>
        <v>0</v>
      </c>
      <c r="N64" s="28">
        <f t="shared" si="23"/>
        <v>0</v>
      </c>
      <c r="O64" s="28">
        <f t="shared" si="24"/>
        <v>0</v>
      </c>
      <c r="P64" s="64"/>
      <c r="Q64" s="65"/>
      <c r="R64" s="44" t="str">
        <f t="shared" si="25"/>
        <v/>
      </c>
      <c r="S64" s="72" t="str">
        <f t="shared" si="6"/>
        <v>未入力</v>
      </c>
      <c r="T64" s="72" t="str">
        <f>IF(P64="","未入力",IF(AND(①自社の旧簡易ガス!$R$5&lt;=P64,P64&lt;=①自社の旧簡易ガス!$R$6),"期間内","期間外"))</f>
        <v>未入力</v>
      </c>
    </row>
    <row r="65" spans="2:20" ht="23.55" customHeight="1" x14ac:dyDescent="0.2">
      <c r="B65" s="16">
        <f t="shared" si="7"/>
        <v>55</v>
      </c>
      <c r="C65" s="52"/>
      <c r="D65" s="52"/>
      <c r="E65" s="53"/>
      <c r="F65" s="52"/>
      <c r="G65" s="55"/>
      <c r="H65" s="56"/>
      <c r="I65" s="26">
        <f t="shared" si="20"/>
        <v>0</v>
      </c>
      <c r="J65" s="56"/>
      <c r="K65" s="26">
        <f t="shared" si="21"/>
        <v>0</v>
      </c>
      <c r="L65" s="56"/>
      <c r="M65" s="26">
        <f t="shared" si="22"/>
        <v>0</v>
      </c>
      <c r="N65" s="28">
        <f t="shared" si="23"/>
        <v>0</v>
      </c>
      <c r="O65" s="28">
        <f t="shared" si="24"/>
        <v>0</v>
      </c>
      <c r="P65" s="64"/>
      <c r="Q65" s="65"/>
      <c r="R65" s="44" t="str">
        <f t="shared" si="25"/>
        <v/>
      </c>
      <c r="S65" s="72" t="str">
        <f t="shared" si="6"/>
        <v>未入力</v>
      </c>
      <c r="T65" s="72" t="str">
        <f>IF(P65="","未入力",IF(AND(①自社の旧簡易ガス!$R$5&lt;=P65,P65&lt;=①自社の旧簡易ガス!$R$6),"期間内","期間外"))</f>
        <v>未入力</v>
      </c>
    </row>
    <row r="66" spans="2:20" ht="23.55" customHeight="1" x14ac:dyDescent="0.2">
      <c r="B66" s="16">
        <f t="shared" si="7"/>
        <v>56</v>
      </c>
      <c r="C66" s="52"/>
      <c r="D66" s="52"/>
      <c r="E66" s="53"/>
      <c r="F66" s="52"/>
      <c r="G66" s="55"/>
      <c r="H66" s="56"/>
      <c r="I66" s="26">
        <f t="shared" si="20"/>
        <v>0</v>
      </c>
      <c r="J66" s="56"/>
      <c r="K66" s="26">
        <f t="shared" si="21"/>
        <v>0</v>
      </c>
      <c r="L66" s="56"/>
      <c r="M66" s="26">
        <f t="shared" si="22"/>
        <v>0</v>
      </c>
      <c r="N66" s="28">
        <f t="shared" si="23"/>
        <v>0</v>
      </c>
      <c r="O66" s="28">
        <f t="shared" si="24"/>
        <v>0</v>
      </c>
      <c r="P66" s="64"/>
      <c r="Q66" s="65"/>
      <c r="R66" s="44" t="str">
        <f t="shared" si="25"/>
        <v/>
      </c>
      <c r="S66" s="72" t="str">
        <f t="shared" si="6"/>
        <v>未入力</v>
      </c>
      <c r="T66" s="72" t="str">
        <f>IF(P66="","未入力",IF(AND(①自社の旧簡易ガス!$R$5&lt;=P66,P66&lt;=①自社の旧簡易ガス!$R$6),"期間内","期間外"))</f>
        <v>未入力</v>
      </c>
    </row>
    <row r="67" spans="2:20" ht="23.55" customHeight="1" x14ac:dyDescent="0.2">
      <c r="B67" s="16">
        <f t="shared" si="7"/>
        <v>57</v>
      </c>
      <c r="C67" s="52"/>
      <c r="D67" s="52"/>
      <c r="E67" s="53"/>
      <c r="F67" s="52"/>
      <c r="G67" s="55"/>
      <c r="H67" s="56"/>
      <c r="I67" s="26">
        <f t="shared" si="20"/>
        <v>0</v>
      </c>
      <c r="J67" s="56"/>
      <c r="K67" s="26">
        <f t="shared" si="21"/>
        <v>0</v>
      </c>
      <c r="L67" s="56"/>
      <c r="M67" s="26">
        <f t="shared" si="22"/>
        <v>0</v>
      </c>
      <c r="N67" s="28">
        <f t="shared" si="23"/>
        <v>0</v>
      </c>
      <c r="O67" s="28">
        <f t="shared" si="24"/>
        <v>0</v>
      </c>
      <c r="P67" s="64"/>
      <c r="Q67" s="65"/>
      <c r="R67" s="44" t="str">
        <f t="shared" si="25"/>
        <v/>
      </c>
      <c r="S67" s="72" t="str">
        <f t="shared" si="6"/>
        <v>未入力</v>
      </c>
      <c r="T67" s="72" t="str">
        <f>IF(P67="","未入力",IF(AND(①自社の旧簡易ガス!$R$5&lt;=P67,P67&lt;=①自社の旧簡易ガス!$R$6),"期間内","期間外"))</f>
        <v>未入力</v>
      </c>
    </row>
    <row r="68" spans="2:20" ht="23.55" customHeight="1" x14ac:dyDescent="0.2">
      <c r="B68" s="16">
        <f t="shared" si="7"/>
        <v>58</v>
      </c>
      <c r="C68" s="52"/>
      <c r="D68" s="52"/>
      <c r="E68" s="53"/>
      <c r="F68" s="52"/>
      <c r="G68" s="55"/>
      <c r="H68" s="56"/>
      <c r="I68" s="26">
        <f t="shared" si="20"/>
        <v>0</v>
      </c>
      <c r="J68" s="56"/>
      <c r="K68" s="26">
        <f t="shared" si="21"/>
        <v>0</v>
      </c>
      <c r="L68" s="56"/>
      <c r="M68" s="26">
        <f t="shared" si="22"/>
        <v>0</v>
      </c>
      <c r="N68" s="28">
        <f t="shared" si="23"/>
        <v>0</v>
      </c>
      <c r="O68" s="28">
        <f t="shared" si="24"/>
        <v>0</v>
      </c>
      <c r="P68" s="64"/>
      <c r="Q68" s="65"/>
      <c r="R68" s="44" t="str">
        <f t="shared" si="25"/>
        <v/>
      </c>
      <c r="S68" s="72" t="str">
        <f t="shared" si="6"/>
        <v>未入力</v>
      </c>
      <c r="T68" s="72" t="str">
        <f>IF(P68="","未入力",IF(AND(①自社の旧簡易ガス!$R$5&lt;=P68,P68&lt;=①自社の旧簡易ガス!$R$6),"期間内","期間外"))</f>
        <v>未入力</v>
      </c>
    </row>
    <row r="69" spans="2:20" ht="23.55" customHeight="1" x14ac:dyDescent="0.2">
      <c r="B69" s="16">
        <f t="shared" si="7"/>
        <v>59</v>
      </c>
      <c r="C69" s="52"/>
      <c r="D69" s="52"/>
      <c r="E69" s="53"/>
      <c r="F69" s="52"/>
      <c r="G69" s="55"/>
      <c r="H69" s="56"/>
      <c r="I69" s="26">
        <f t="shared" si="20"/>
        <v>0</v>
      </c>
      <c r="J69" s="56"/>
      <c r="K69" s="26">
        <f t="shared" si="21"/>
        <v>0</v>
      </c>
      <c r="L69" s="56"/>
      <c r="M69" s="26">
        <f t="shared" si="22"/>
        <v>0</v>
      </c>
      <c r="N69" s="28">
        <f t="shared" si="23"/>
        <v>0</v>
      </c>
      <c r="O69" s="28">
        <f t="shared" si="24"/>
        <v>0</v>
      </c>
      <c r="P69" s="64"/>
      <c r="Q69" s="65"/>
      <c r="R69" s="44" t="str">
        <f t="shared" si="25"/>
        <v/>
      </c>
      <c r="S69" s="72" t="str">
        <f t="shared" si="6"/>
        <v>未入力</v>
      </c>
      <c r="T69" s="72" t="str">
        <f>IF(P69="","未入力",IF(AND(①自社の旧簡易ガス!$R$5&lt;=P69,P69&lt;=①自社の旧簡易ガス!$R$6),"期間内","期間外"))</f>
        <v>未入力</v>
      </c>
    </row>
    <row r="70" spans="2:20" ht="23.55" customHeight="1" x14ac:dyDescent="0.2">
      <c r="B70" s="16">
        <f t="shared" si="7"/>
        <v>60</v>
      </c>
      <c r="C70" s="52"/>
      <c r="D70" s="52"/>
      <c r="E70" s="53"/>
      <c r="F70" s="52"/>
      <c r="G70" s="55"/>
      <c r="H70" s="56"/>
      <c r="I70" s="26">
        <f t="shared" si="20"/>
        <v>0</v>
      </c>
      <c r="J70" s="56"/>
      <c r="K70" s="26">
        <f t="shared" si="21"/>
        <v>0</v>
      </c>
      <c r="L70" s="56"/>
      <c r="M70" s="26">
        <f t="shared" si="22"/>
        <v>0</v>
      </c>
      <c r="N70" s="28">
        <f t="shared" si="23"/>
        <v>0</v>
      </c>
      <c r="O70" s="28">
        <f t="shared" si="24"/>
        <v>0</v>
      </c>
      <c r="P70" s="64"/>
      <c r="Q70" s="65"/>
      <c r="R70" s="44" t="str">
        <f t="shared" si="25"/>
        <v/>
      </c>
      <c r="S70" s="72" t="str">
        <f t="shared" si="6"/>
        <v>未入力</v>
      </c>
      <c r="T70" s="72" t="str">
        <f>IF(P70="","未入力",IF(AND(①自社の旧簡易ガス!$R$5&lt;=P70,P70&lt;=①自社の旧簡易ガス!$R$6),"期間内","期間外"))</f>
        <v>未入力</v>
      </c>
    </row>
    <row r="71" spans="2:20" ht="23.55" customHeight="1" x14ac:dyDescent="0.2">
      <c r="B71" s="16">
        <f t="shared" si="7"/>
        <v>61</v>
      </c>
      <c r="C71" s="52"/>
      <c r="D71" s="52"/>
      <c r="E71" s="53"/>
      <c r="F71" s="52"/>
      <c r="G71" s="55"/>
      <c r="H71" s="56"/>
      <c r="I71" s="26">
        <f t="shared" si="20"/>
        <v>0</v>
      </c>
      <c r="J71" s="56"/>
      <c r="K71" s="26">
        <f t="shared" si="21"/>
        <v>0</v>
      </c>
      <c r="L71" s="56"/>
      <c r="M71" s="26">
        <f t="shared" si="22"/>
        <v>0</v>
      </c>
      <c r="N71" s="28">
        <f t="shared" si="23"/>
        <v>0</v>
      </c>
      <c r="O71" s="28">
        <f t="shared" si="24"/>
        <v>0</v>
      </c>
      <c r="P71" s="64"/>
      <c r="Q71" s="65"/>
      <c r="R71" s="44" t="str">
        <f t="shared" si="25"/>
        <v/>
      </c>
      <c r="S71" s="72" t="str">
        <f t="shared" si="6"/>
        <v>未入力</v>
      </c>
      <c r="T71" s="72" t="str">
        <f>IF(P71="","未入力",IF(AND(①自社の旧簡易ガス!$R$5&lt;=P71,P71&lt;=①自社の旧簡易ガス!$R$6),"期間内","期間外"))</f>
        <v>未入力</v>
      </c>
    </row>
    <row r="72" spans="2:20" ht="23.55" customHeight="1" x14ac:dyDescent="0.2">
      <c r="B72" s="16">
        <f t="shared" si="7"/>
        <v>62</v>
      </c>
      <c r="C72" s="52"/>
      <c r="D72" s="52"/>
      <c r="E72" s="53"/>
      <c r="F72" s="52"/>
      <c r="G72" s="55"/>
      <c r="H72" s="56"/>
      <c r="I72" s="26">
        <f t="shared" si="20"/>
        <v>0</v>
      </c>
      <c r="J72" s="56"/>
      <c r="K72" s="26">
        <f t="shared" si="21"/>
        <v>0</v>
      </c>
      <c r="L72" s="56"/>
      <c r="M72" s="26">
        <f t="shared" si="22"/>
        <v>0</v>
      </c>
      <c r="N72" s="28">
        <f t="shared" si="23"/>
        <v>0</v>
      </c>
      <c r="O72" s="28">
        <f t="shared" si="24"/>
        <v>0</v>
      </c>
      <c r="P72" s="64"/>
      <c r="Q72" s="65"/>
      <c r="R72" s="44" t="str">
        <f t="shared" si="25"/>
        <v/>
      </c>
      <c r="S72" s="72" t="str">
        <f t="shared" si="6"/>
        <v>未入力</v>
      </c>
      <c r="T72" s="72" t="str">
        <f>IF(P72="","未入力",IF(AND(①自社の旧簡易ガス!$R$5&lt;=P72,P72&lt;=①自社の旧簡易ガス!$R$6),"期間内","期間外"))</f>
        <v>未入力</v>
      </c>
    </row>
    <row r="73" spans="2:20" ht="23.55" customHeight="1" x14ac:dyDescent="0.2">
      <c r="B73" s="16">
        <f t="shared" si="7"/>
        <v>63</v>
      </c>
      <c r="C73" s="52"/>
      <c r="D73" s="52"/>
      <c r="E73" s="53"/>
      <c r="F73" s="52"/>
      <c r="G73" s="55"/>
      <c r="H73" s="56"/>
      <c r="I73" s="26">
        <f t="shared" si="20"/>
        <v>0</v>
      </c>
      <c r="J73" s="56"/>
      <c r="K73" s="26">
        <f t="shared" si="21"/>
        <v>0</v>
      </c>
      <c r="L73" s="56"/>
      <c r="M73" s="26">
        <f t="shared" si="22"/>
        <v>0</v>
      </c>
      <c r="N73" s="28">
        <f t="shared" si="23"/>
        <v>0</v>
      </c>
      <c r="O73" s="28">
        <f t="shared" si="24"/>
        <v>0</v>
      </c>
      <c r="P73" s="64"/>
      <c r="Q73" s="65"/>
      <c r="R73" s="44" t="str">
        <f t="shared" si="25"/>
        <v/>
      </c>
      <c r="S73" s="72" t="str">
        <f t="shared" si="6"/>
        <v>未入力</v>
      </c>
      <c r="T73" s="72" t="str">
        <f>IF(P73="","未入力",IF(AND(①自社の旧簡易ガス!$R$5&lt;=P73,P73&lt;=①自社の旧簡易ガス!$R$6),"期間内","期間外"))</f>
        <v>未入力</v>
      </c>
    </row>
    <row r="74" spans="2:20" ht="23.55" customHeight="1" x14ac:dyDescent="0.2">
      <c r="B74" s="16">
        <f t="shared" si="7"/>
        <v>64</v>
      </c>
      <c r="C74" s="52"/>
      <c r="D74" s="52"/>
      <c r="E74" s="53"/>
      <c r="F74" s="52"/>
      <c r="G74" s="55"/>
      <c r="H74" s="56"/>
      <c r="I74" s="26">
        <f t="shared" si="20"/>
        <v>0</v>
      </c>
      <c r="J74" s="56"/>
      <c r="K74" s="26">
        <f t="shared" si="21"/>
        <v>0</v>
      </c>
      <c r="L74" s="56"/>
      <c r="M74" s="26">
        <f t="shared" si="22"/>
        <v>0</v>
      </c>
      <c r="N74" s="28">
        <f t="shared" si="23"/>
        <v>0</v>
      </c>
      <c r="O74" s="28">
        <f t="shared" si="24"/>
        <v>0</v>
      </c>
      <c r="P74" s="64"/>
      <c r="Q74" s="65"/>
      <c r="R74" s="44" t="str">
        <f t="shared" si="25"/>
        <v/>
      </c>
      <c r="S74" s="72" t="str">
        <f t="shared" si="6"/>
        <v>未入力</v>
      </c>
      <c r="T74" s="72" t="str">
        <f>IF(P74="","未入力",IF(AND(①自社の旧簡易ガス!$R$5&lt;=P74,P74&lt;=①自社の旧簡易ガス!$R$6),"期間内","期間外"))</f>
        <v>未入力</v>
      </c>
    </row>
    <row r="75" spans="2:20" ht="23.55" customHeight="1" x14ac:dyDescent="0.2">
      <c r="B75" s="16">
        <f t="shared" si="7"/>
        <v>65</v>
      </c>
      <c r="C75" s="52"/>
      <c r="D75" s="52"/>
      <c r="E75" s="53"/>
      <c r="F75" s="52"/>
      <c r="G75" s="55"/>
      <c r="H75" s="56"/>
      <c r="I75" s="26">
        <f t="shared" si="20"/>
        <v>0</v>
      </c>
      <c r="J75" s="56"/>
      <c r="K75" s="26">
        <f t="shared" si="21"/>
        <v>0</v>
      </c>
      <c r="L75" s="56"/>
      <c r="M75" s="26">
        <f t="shared" si="22"/>
        <v>0</v>
      </c>
      <c r="N75" s="28">
        <f t="shared" si="23"/>
        <v>0</v>
      </c>
      <c r="O75" s="28">
        <f t="shared" si="24"/>
        <v>0</v>
      </c>
      <c r="P75" s="64"/>
      <c r="Q75" s="65"/>
      <c r="R75" s="44" t="str">
        <f t="shared" si="25"/>
        <v/>
      </c>
      <c r="S75" s="72" t="str">
        <f t="shared" si="6"/>
        <v>未入力</v>
      </c>
      <c r="T75" s="72" t="str">
        <f>IF(P75="","未入力",IF(AND(①自社の旧簡易ガス!$R$5&lt;=P75,P75&lt;=①自社の旧簡易ガス!$R$6),"期間内","期間外"))</f>
        <v>未入力</v>
      </c>
    </row>
    <row r="76" spans="2:20" ht="23.55" customHeight="1" x14ac:dyDescent="0.2">
      <c r="B76" s="16">
        <f t="shared" si="7"/>
        <v>66</v>
      </c>
      <c r="C76" s="52"/>
      <c r="D76" s="52"/>
      <c r="E76" s="53"/>
      <c r="F76" s="52"/>
      <c r="G76" s="55"/>
      <c r="H76" s="56"/>
      <c r="I76" s="26">
        <f t="shared" si="20"/>
        <v>0</v>
      </c>
      <c r="J76" s="56"/>
      <c r="K76" s="26">
        <f t="shared" si="21"/>
        <v>0</v>
      </c>
      <c r="L76" s="56"/>
      <c r="M76" s="26">
        <f t="shared" si="22"/>
        <v>0</v>
      </c>
      <c r="N76" s="28">
        <f t="shared" si="23"/>
        <v>0</v>
      </c>
      <c r="O76" s="28">
        <f t="shared" si="24"/>
        <v>0</v>
      </c>
      <c r="P76" s="64"/>
      <c r="Q76" s="65"/>
      <c r="R76" s="44" t="str">
        <f t="shared" si="25"/>
        <v/>
      </c>
      <c r="S76" s="72" t="str">
        <f t="shared" ref="S76:S139" si="26">IF(R76="","未入力",IF(COUNTIF(R:R,R76)&gt;1,"重複あり","重複なし"))</f>
        <v>未入力</v>
      </c>
      <c r="T76" s="72" t="str">
        <f>IF(P76="","未入力",IF(AND(①自社の旧簡易ガス!$R$5&lt;=P76,P76&lt;=①自社の旧簡易ガス!$R$6),"期間内","期間外"))</f>
        <v>未入力</v>
      </c>
    </row>
    <row r="77" spans="2:20" ht="23.55" customHeight="1" x14ac:dyDescent="0.2">
      <c r="B77" s="16">
        <f t="shared" ref="B77:B140" si="27">+B76+1</f>
        <v>67</v>
      </c>
      <c r="C77" s="52"/>
      <c r="D77" s="52"/>
      <c r="E77" s="53"/>
      <c r="F77" s="52"/>
      <c r="G77" s="55"/>
      <c r="H77" s="56"/>
      <c r="I77" s="26">
        <f t="shared" si="20"/>
        <v>0</v>
      </c>
      <c r="J77" s="56"/>
      <c r="K77" s="26">
        <f t="shared" si="21"/>
        <v>0</v>
      </c>
      <c r="L77" s="56"/>
      <c r="M77" s="26">
        <f t="shared" si="22"/>
        <v>0</v>
      </c>
      <c r="N77" s="28">
        <f t="shared" si="23"/>
        <v>0</v>
      </c>
      <c r="O77" s="28">
        <f t="shared" si="24"/>
        <v>0</v>
      </c>
      <c r="P77" s="64"/>
      <c r="Q77" s="65"/>
      <c r="R77" s="44" t="str">
        <f t="shared" si="25"/>
        <v/>
      </c>
      <c r="S77" s="72" t="str">
        <f t="shared" si="26"/>
        <v>未入力</v>
      </c>
      <c r="T77" s="72" t="str">
        <f>IF(P77="","未入力",IF(AND(①自社の旧簡易ガス!$R$5&lt;=P77,P77&lt;=①自社の旧簡易ガス!$R$6),"期間内","期間外"))</f>
        <v>未入力</v>
      </c>
    </row>
    <row r="78" spans="2:20" ht="23.55" customHeight="1" x14ac:dyDescent="0.2">
      <c r="B78" s="16">
        <f t="shared" si="27"/>
        <v>68</v>
      </c>
      <c r="C78" s="52"/>
      <c r="D78" s="52"/>
      <c r="E78" s="53"/>
      <c r="F78" s="52"/>
      <c r="G78" s="55"/>
      <c r="H78" s="56"/>
      <c r="I78" s="26">
        <f t="shared" si="20"/>
        <v>0</v>
      </c>
      <c r="J78" s="56"/>
      <c r="K78" s="26">
        <f t="shared" si="21"/>
        <v>0</v>
      </c>
      <c r="L78" s="56"/>
      <c r="M78" s="26">
        <f t="shared" si="22"/>
        <v>0</v>
      </c>
      <c r="N78" s="28">
        <f t="shared" si="23"/>
        <v>0</v>
      </c>
      <c r="O78" s="28">
        <f t="shared" si="24"/>
        <v>0</v>
      </c>
      <c r="P78" s="64"/>
      <c r="Q78" s="65"/>
      <c r="R78" s="44" t="str">
        <f t="shared" si="25"/>
        <v/>
      </c>
      <c r="S78" s="72" t="str">
        <f t="shared" si="26"/>
        <v>未入力</v>
      </c>
      <c r="T78" s="72" t="str">
        <f>IF(P78="","未入力",IF(AND(①自社の旧簡易ガス!$R$5&lt;=P78,P78&lt;=①自社の旧簡易ガス!$R$6),"期間内","期間外"))</f>
        <v>未入力</v>
      </c>
    </row>
    <row r="79" spans="2:20" ht="23.55" customHeight="1" x14ac:dyDescent="0.2">
      <c r="B79" s="16">
        <f t="shared" si="27"/>
        <v>69</v>
      </c>
      <c r="C79" s="52"/>
      <c r="D79" s="52"/>
      <c r="E79" s="53"/>
      <c r="F79" s="52"/>
      <c r="G79" s="55"/>
      <c r="H79" s="56"/>
      <c r="I79" s="26">
        <f t="shared" si="20"/>
        <v>0</v>
      </c>
      <c r="J79" s="56"/>
      <c r="K79" s="26">
        <f t="shared" si="21"/>
        <v>0</v>
      </c>
      <c r="L79" s="56"/>
      <c r="M79" s="26">
        <f t="shared" si="22"/>
        <v>0</v>
      </c>
      <c r="N79" s="28">
        <f t="shared" si="23"/>
        <v>0</v>
      </c>
      <c r="O79" s="28">
        <f t="shared" si="24"/>
        <v>0</v>
      </c>
      <c r="P79" s="64"/>
      <c r="Q79" s="65"/>
      <c r="R79" s="44" t="str">
        <f t="shared" si="25"/>
        <v/>
      </c>
      <c r="S79" s="72" t="str">
        <f t="shared" si="26"/>
        <v>未入力</v>
      </c>
      <c r="T79" s="72" t="str">
        <f>IF(P79="","未入力",IF(AND(①自社の旧簡易ガス!$R$5&lt;=P79,P79&lt;=①自社の旧簡易ガス!$R$6),"期間内","期間外"))</f>
        <v>未入力</v>
      </c>
    </row>
    <row r="80" spans="2:20" ht="23.55" customHeight="1" x14ac:dyDescent="0.2">
      <c r="B80" s="16">
        <f t="shared" si="27"/>
        <v>70</v>
      </c>
      <c r="C80" s="52"/>
      <c r="D80" s="52"/>
      <c r="E80" s="53"/>
      <c r="F80" s="52"/>
      <c r="G80" s="55"/>
      <c r="H80" s="56"/>
      <c r="I80" s="26">
        <f t="shared" si="20"/>
        <v>0</v>
      </c>
      <c r="J80" s="56"/>
      <c r="K80" s="26">
        <f t="shared" si="21"/>
        <v>0</v>
      </c>
      <c r="L80" s="56"/>
      <c r="M80" s="26">
        <f t="shared" si="22"/>
        <v>0</v>
      </c>
      <c r="N80" s="28">
        <f t="shared" si="23"/>
        <v>0</v>
      </c>
      <c r="O80" s="28">
        <f t="shared" si="24"/>
        <v>0</v>
      </c>
      <c r="P80" s="64"/>
      <c r="Q80" s="65"/>
      <c r="R80" s="44" t="str">
        <f t="shared" si="25"/>
        <v/>
      </c>
      <c r="S80" s="72" t="str">
        <f t="shared" si="26"/>
        <v>未入力</v>
      </c>
      <c r="T80" s="72" t="str">
        <f>IF(P80="","未入力",IF(AND(①自社の旧簡易ガス!$R$5&lt;=P80,P80&lt;=①自社の旧簡易ガス!$R$6),"期間内","期間外"))</f>
        <v>未入力</v>
      </c>
    </row>
    <row r="81" spans="2:20" ht="23.55" customHeight="1" x14ac:dyDescent="0.2">
      <c r="B81" s="16">
        <f t="shared" si="27"/>
        <v>71</v>
      </c>
      <c r="C81" s="52"/>
      <c r="D81" s="52"/>
      <c r="E81" s="53"/>
      <c r="F81" s="52"/>
      <c r="G81" s="55"/>
      <c r="H81" s="56"/>
      <c r="I81" s="26">
        <f t="shared" si="20"/>
        <v>0</v>
      </c>
      <c r="J81" s="56"/>
      <c r="K81" s="26">
        <f t="shared" si="21"/>
        <v>0</v>
      </c>
      <c r="L81" s="56"/>
      <c r="M81" s="26">
        <f t="shared" si="22"/>
        <v>0</v>
      </c>
      <c r="N81" s="28">
        <f t="shared" si="23"/>
        <v>0</v>
      </c>
      <c r="O81" s="28">
        <f t="shared" si="24"/>
        <v>0</v>
      </c>
      <c r="P81" s="64"/>
      <c r="Q81" s="65"/>
      <c r="R81" s="44" t="str">
        <f t="shared" si="25"/>
        <v/>
      </c>
      <c r="S81" s="72" t="str">
        <f t="shared" si="26"/>
        <v>未入力</v>
      </c>
      <c r="T81" s="72" t="str">
        <f>IF(P81="","未入力",IF(AND(①自社の旧簡易ガス!$R$5&lt;=P81,P81&lt;=①自社の旧簡易ガス!$R$6),"期間内","期間外"))</f>
        <v>未入力</v>
      </c>
    </row>
    <row r="82" spans="2:20" ht="23.55" customHeight="1" x14ac:dyDescent="0.2">
      <c r="B82" s="16">
        <f t="shared" si="27"/>
        <v>72</v>
      </c>
      <c r="C82" s="52"/>
      <c r="D82" s="52"/>
      <c r="E82" s="53"/>
      <c r="F82" s="52"/>
      <c r="G82" s="55"/>
      <c r="H82" s="56"/>
      <c r="I82" s="26">
        <f t="shared" si="20"/>
        <v>0</v>
      </c>
      <c r="J82" s="56"/>
      <c r="K82" s="26">
        <f t="shared" si="21"/>
        <v>0</v>
      </c>
      <c r="L82" s="56"/>
      <c r="M82" s="26">
        <f t="shared" si="22"/>
        <v>0</v>
      </c>
      <c r="N82" s="28">
        <f t="shared" si="23"/>
        <v>0</v>
      </c>
      <c r="O82" s="28">
        <f t="shared" si="24"/>
        <v>0</v>
      </c>
      <c r="P82" s="64"/>
      <c r="Q82" s="65"/>
      <c r="R82" s="44" t="str">
        <f t="shared" si="25"/>
        <v/>
      </c>
      <c r="S82" s="72" t="str">
        <f t="shared" si="26"/>
        <v>未入力</v>
      </c>
      <c r="T82" s="72" t="str">
        <f>IF(P82="","未入力",IF(AND(①自社の旧簡易ガス!$R$5&lt;=P82,P82&lt;=①自社の旧簡易ガス!$R$6),"期間内","期間外"))</f>
        <v>未入力</v>
      </c>
    </row>
    <row r="83" spans="2:20" ht="23.55" customHeight="1" x14ac:dyDescent="0.2">
      <c r="B83" s="16">
        <f t="shared" si="27"/>
        <v>73</v>
      </c>
      <c r="C83" s="52"/>
      <c r="D83" s="52"/>
      <c r="E83" s="53"/>
      <c r="F83" s="52"/>
      <c r="G83" s="55"/>
      <c r="H83" s="56"/>
      <c r="I83" s="26">
        <f t="shared" si="20"/>
        <v>0</v>
      </c>
      <c r="J83" s="56"/>
      <c r="K83" s="26">
        <f t="shared" si="21"/>
        <v>0</v>
      </c>
      <c r="L83" s="56"/>
      <c r="M83" s="26">
        <f t="shared" si="22"/>
        <v>0</v>
      </c>
      <c r="N83" s="28">
        <f t="shared" si="23"/>
        <v>0</v>
      </c>
      <c r="O83" s="28">
        <f t="shared" si="24"/>
        <v>0</v>
      </c>
      <c r="P83" s="64"/>
      <c r="Q83" s="65"/>
      <c r="R83" s="44" t="str">
        <f t="shared" si="25"/>
        <v/>
      </c>
      <c r="S83" s="72" t="str">
        <f t="shared" si="26"/>
        <v>未入力</v>
      </c>
      <c r="T83" s="72" t="str">
        <f>IF(P83="","未入力",IF(AND(①自社の旧簡易ガス!$R$5&lt;=P83,P83&lt;=①自社の旧簡易ガス!$R$6),"期間内","期間外"))</f>
        <v>未入力</v>
      </c>
    </row>
    <row r="84" spans="2:20" ht="23.55" customHeight="1" x14ac:dyDescent="0.2">
      <c r="B84" s="16">
        <f t="shared" si="27"/>
        <v>74</v>
      </c>
      <c r="C84" s="52"/>
      <c r="D84" s="52"/>
      <c r="E84" s="53"/>
      <c r="F84" s="52"/>
      <c r="G84" s="55"/>
      <c r="H84" s="56"/>
      <c r="I84" s="26">
        <f t="shared" si="20"/>
        <v>0</v>
      </c>
      <c r="J84" s="56"/>
      <c r="K84" s="26">
        <f t="shared" si="21"/>
        <v>0</v>
      </c>
      <c r="L84" s="56"/>
      <c r="M84" s="26">
        <f t="shared" si="22"/>
        <v>0</v>
      </c>
      <c r="N84" s="28">
        <f t="shared" si="23"/>
        <v>0</v>
      </c>
      <c r="O84" s="28">
        <f t="shared" si="24"/>
        <v>0</v>
      </c>
      <c r="P84" s="64"/>
      <c r="Q84" s="65"/>
      <c r="R84" s="44" t="str">
        <f t="shared" si="25"/>
        <v/>
      </c>
      <c r="S84" s="72" t="str">
        <f t="shared" si="26"/>
        <v>未入力</v>
      </c>
      <c r="T84" s="72" t="str">
        <f>IF(P84="","未入力",IF(AND(①自社の旧簡易ガス!$R$5&lt;=P84,P84&lt;=①自社の旧簡易ガス!$R$6),"期間内","期間外"))</f>
        <v>未入力</v>
      </c>
    </row>
    <row r="85" spans="2:20" ht="23.55" customHeight="1" x14ac:dyDescent="0.2">
      <c r="B85" s="16">
        <f t="shared" si="27"/>
        <v>75</v>
      </c>
      <c r="C85" s="52"/>
      <c r="D85" s="52"/>
      <c r="E85" s="53"/>
      <c r="F85" s="52"/>
      <c r="G85" s="55"/>
      <c r="H85" s="56"/>
      <c r="I85" s="26">
        <f t="shared" si="20"/>
        <v>0</v>
      </c>
      <c r="J85" s="56"/>
      <c r="K85" s="26">
        <f t="shared" si="21"/>
        <v>0</v>
      </c>
      <c r="L85" s="56"/>
      <c r="M85" s="26">
        <f t="shared" si="22"/>
        <v>0</v>
      </c>
      <c r="N85" s="28">
        <f t="shared" si="23"/>
        <v>0</v>
      </c>
      <c r="O85" s="28">
        <f t="shared" si="24"/>
        <v>0</v>
      </c>
      <c r="P85" s="64"/>
      <c r="Q85" s="65"/>
      <c r="R85" s="44" t="str">
        <f t="shared" si="25"/>
        <v/>
      </c>
      <c r="S85" s="72" t="str">
        <f t="shared" si="26"/>
        <v>未入力</v>
      </c>
      <c r="T85" s="72" t="str">
        <f>IF(P85="","未入力",IF(AND(①自社の旧簡易ガス!$R$5&lt;=P85,P85&lt;=①自社の旧簡易ガス!$R$6),"期間内","期間外"))</f>
        <v>未入力</v>
      </c>
    </row>
    <row r="86" spans="2:20" ht="23.55" customHeight="1" x14ac:dyDescent="0.2">
      <c r="B86" s="16">
        <f t="shared" si="27"/>
        <v>76</v>
      </c>
      <c r="C86" s="52"/>
      <c r="D86" s="52"/>
      <c r="E86" s="53"/>
      <c r="F86" s="52"/>
      <c r="G86" s="55"/>
      <c r="H86" s="56"/>
      <c r="I86" s="26">
        <f t="shared" si="20"/>
        <v>0</v>
      </c>
      <c r="J86" s="56"/>
      <c r="K86" s="26">
        <f t="shared" si="21"/>
        <v>0</v>
      </c>
      <c r="L86" s="56"/>
      <c r="M86" s="26">
        <f t="shared" si="22"/>
        <v>0</v>
      </c>
      <c r="N86" s="28">
        <f t="shared" si="23"/>
        <v>0</v>
      </c>
      <c r="O86" s="28">
        <f t="shared" si="24"/>
        <v>0</v>
      </c>
      <c r="P86" s="64"/>
      <c r="Q86" s="65"/>
      <c r="R86" s="44" t="str">
        <f t="shared" si="25"/>
        <v/>
      </c>
      <c r="S86" s="72" t="str">
        <f t="shared" si="26"/>
        <v>未入力</v>
      </c>
      <c r="T86" s="72" t="str">
        <f>IF(P86="","未入力",IF(AND(①自社の旧簡易ガス!$R$5&lt;=P86,P86&lt;=①自社の旧簡易ガス!$R$6),"期間内","期間外"))</f>
        <v>未入力</v>
      </c>
    </row>
    <row r="87" spans="2:20" ht="23.55" customHeight="1" x14ac:dyDescent="0.2">
      <c r="B87" s="16">
        <f t="shared" si="27"/>
        <v>77</v>
      </c>
      <c r="C87" s="52"/>
      <c r="D87" s="52"/>
      <c r="E87" s="53"/>
      <c r="F87" s="52"/>
      <c r="G87" s="55"/>
      <c r="H87" s="56"/>
      <c r="I87" s="26">
        <f t="shared" si="20"/>
        <v>0</v>
      </c>
      <c r="J87" s="56"/>
      <c r="K87" s="26">
        <f t="shared" si="21"/>
        <v>0</v>
      </c>
      <c r="L87" s="56"/>
      <c r="M87" s="26">
        <f t="shared" si="22"/>
        <v>0</v>
      </c>
      <c r="N87" s="28">
        <f t="shared" si="23"/>
        <v>0</v>
      </c>
      <c r="O87" s="28">
        <f t="shared" si="24"/>
        <v>0</v>
      </c>
      <c r="P87" s="64"/>
      <c r="Q87" s="65"/>
      <c r="R87" s="44" t="str">
        <f t="shared" si="25"/>
        <v/>
      </c>
      <c r="S87" s="72" t="str">
        <f t="shared" si="26"/>
        <v>未入力</v>
      </c>
      <c r="T87" s="72" t="str">
        <f>IF(P87="","未入力",IF(AND(①自社の旧簡易ガス!$R$5&lt;=P87,P87&lt;=①自社の旧簡易ガス!$R$6),"期間内","期間外"))</f>
        <v>未入力</v>
      </c>
    </row>
    <row r="88" spans="2:20" ht="23.55" customHeight="1" x14ac:dyDescent="0.2">
      <c r="B88" s="16">
        <f t="shared" si="27"/>
        <v>78</v>
      </c>
      <c r="C88" s="52"/>
      <c r="D88" s="52"/>
      <c r="E88" s="53"/>
      <c r="F88" s="52"/>
      <c r="G88" s="55"/>
      <c r="H88" s="56"/>
      <c r="I88" s="26">
        <f t="shared" si="20"/>
        <v>0</v>
      </c>
      <c r="J88" s="56"/>
      <c r="K88" s="26">
        <f t="shared" si="21"/>
        <v>0</v>
      </c>
      <c r="L88" s="56"/>
      <c r="M88" s="26">
        <f t="shared" si="22"/>
        <v>0</v>
      </c>
      <c r="N88" s="28">
        <f t="shared" si="23"/>
        <v>0</v>
      </c>
      <c r="O88" s="28">
        <f t="shared" si="24"/>
        <v>0</v>
      </c>
      <c r="P88" s="64"/>
      <c r="Q88" s="65"/>
      <c r="R88" s="44" t="str">
        <f t="shared" si="25"/>
        <v/>
      </c>
      <c r="S88" s="72" t="str">
        <f t="shared" si="26"/>
        <v>未入力</v>
      </c>
      <c r="T88" s="72" t="str">
        <f>IF(P88="","未入力",IF(AND(①自社の旧簡易ガス!$R$5&lt;=P88,P88&lt;=①自社の旧簡易ガス!$R$6),"期間内","期間外"))</f>
        <v>未入力</v>
      </c>
    </row>
    <row r="89" spans="2:20" ht="23.55" customHeight="1" x14ac:dyDescent="0.2">
      <c r="B89" s="16">
        <f t="shared" si="27"/>
        <v>79</v>
      </c>
      <c r="C89" s="52"/>
      <c r="D89" s="52"/>
      <c r="E89" s="53"/>
      <c r="F89" s="52"/>
      <c r="G89" s="55"/>
      <c r="H89" s="56"/>
      <c r="I89" s="26">
        <f t="shared" si="20"/>
        <v>0</v>
      </c>
      <c r="J89" s="56"/>
      <c r="K89" s="26">
        <f t="shared" si="21"/>
        <v>0</v>
      </c>
      <c r="L89" s="56"/>
      <c r="M89" s="26">
        <f t="shared" si="22"/>
        <v>0</v>
      </c>
      <c r="N89" s="28">
        <f t="shared" si="23"/>
        <v>0</v>
      </c>
      <c r="O89" s="28">
        <f t="shared" si="24"/>
        <v>0</v>
      </c>
      <c r="P89" s="64"/>
      <c r="Q89" s="65"/>
      <c r="R89" s="44" t="str">
        <f t="shared" si="25"/>
        <v/>
      </c>
      <c r="S89" s="72" t="str">
        <f t="shared" si="26"/>
        <v>未入力</v>
      </c>
      <c r="T89" s="72" t="str">
        <f>IF(P89="","未入力",IF(AND(①自社の旧簡易ガス!$R$5&lt;=P89,P89&lt;=①自社の旧簡易ガス!$R$6),"期間内","期間外"))</f>
        <v>未入力</v>
      </c>
    </row>
    <row r="90" spans="2:20" ht="23.55" customHeight="1" x14ac:dyDescent="0.2">
      <c r="B90" s="16">
        <f t="shared" si="27"/>
        <v>80</v>
      </c>
      <c r="C90" s="52"/>
      <c r="D90" s="52"/>
      <c r="E90" s="53"/>
      <c r="F90" s="52"/>
      <c r="G90" s="55"/>
      <c r="H90" s="56"/>
      <c r="I90" s="26">
        <f t="shared" si="20"/>
        <v>0</v>
      </c>
      <c r="J90" s="56"/>
      <c r="K90" s="26">
        <f t="shared" si="21"/>
        <v>0</v>
      </c>
      <c r="L90" s="56"/>
      <c r="M90" s="26">
        <f t="shared" si="22"/>
        <v>0</v>
      </c>
      <c r="N90" s="28">
        <f t="shared" si="23"/>
        <v>0</v>
      </c>
      <c r="O90" s="28">
        <f t="shared" si="24"/>
        <v>0</v>
      </c>
      <c r="P90" s="64"/>
      <c r="Q90" s="65"/>
      <c r="R90" s="44" t="str">
        <f t="shared" si="25"/>
        <v/>
      </c>
      <c r="S90" s="72" t="str">
        <f t="shared" si="26"/>
        <v>未入力</v>
      </c>
      <c r="T90" s="72" t="str">
        <f>IF(P90="","未入力",IF(AND(①自社の旧簡易ガス!$R$5&lt;=P90,P90&lt;=①自社の旧簡易ガス!$R$6),"期間内","期間外"))</f>
        <v>未入力</v>
      </c>
    </row>
    <row r="91" spans="2:20" ht="23.55" customHeight="1" x14ac:dyDescent="0.2">
      <c r="B91" s="16">
        <f t="shared" si="27"/>
        <v>81</v>
      </c>
      <c r="C91" s="52"/>
      <c r="D91" s="52"/>
      <c r="E91" s="53"/>
      <c r="F91" s="52"/>
      <c r="G91" s="55"/>
      <c r="H91" s="56"/>
      <c r="I91" s="26">
        <f t="shared" si="20"/>
        <v>0</v>
      </c>
      <c r="J91" s="56"/>
      <c r="K91" s="26">
        <f t="shared" si="21"/>
        <v>0</v>
      </c>
      <c r="L91" s="56"/>
      <c r="M91" s="26">
        <f t="shared" si="22"/>
        <v>0</v>
      </c>
      <c r="N91" s="28">
        <f t="shared" si="23"/>
        <v>0</v>
      </c>
      <c r="O91" s="28">
        <f t="shared" si="24"/>
        <v>0</v>
      </c>
      <c r="P91" s="64"/>
      <c r="Q91" s="65"/>
      <c r="R91" s="44" t="str">
        <f t="shared" si="25"/>
        <v/>
      </c>
      <c r="S91" s="72" t="str">
        <f t="shared" si="26"/>
        <v>未入力</v>
      </c>
      <c r="T91" s="72" t="str">
        <f>IF(P91="","未入力",IF(AND(①自社の旧簡易ガス!$R$5&lt;=P91,P91&lt;=①自社の旧簡易ガス!$R$6),"期間内","期間外"))</f>
        <v>未入力</v>
      </c>
    </row>
    <row r="92" spans="2:20" ht="23.55" customHeight="1" x14ac:dyDescent="0.2">
      <c r="B92" s="16">
        <f t="shared" si="27"/>
        <v>82</v>
      </c>
      <c r="C92" s="52"/>
      <c r="D92" s="52"/>
      <c r="E92" s="53"/>
      <c r="F92" s="52"/>
      <c r="G92" s="55"/>
      <c r="H92" s="56"/>
      <c r="I92" s="26">
        <f t="shared" si="20"/>
        <v>0</v>
      </c>
      <c r="J92" s="56"/>
      <c r="K92" s="26">
        <f t="shared" si="21"/>
        <v>0</v>
      </c>
      <c r="L92" s="56"/>
      <c r="M92" s="26">
        <f t="shared" si="22"/>
        <v>0</v>
      </c>
      <c r="N92" s="28">
        <f t="shared" si="23"/>
        <v>0</v>
      </c>
      <c r="O92" s="28">
        <f t="shared" si="24"/>
        <v>0</v>
      </c>
      <c r="P92" s="64"/>
      <c r="Q92" s="65"/>
      <c r="R92" s="44" t="str">
        <f t="shared" si="25"/>
        <v/>
      </c>
      <c r="S92" s="72" t="str">
        <f t="shared" si="26"/>
        <v>未入力</v>
      </c>
      <c r="T92" s="72" t="str">
        <f>IF(P92="","未入力",IF(AND(①自社の旧簡易ガス!$R$5&lt;=P92,P92&lt;=①自社の旧簡易ガス!$R$6),"期間内","期間外"))</f>
        <v>未入力</v>
      </c>
    </row>
    <row r="93" spans="2:20" ht="23.55" customHeight="1" x14ac:dyDescent="0.2">
      <c r="B93" s="16">
        <f t="shared" si="27"/>
        <v>83</v>
      </c>
      <c r="C93" s="52"/>
      <c r="D93" s="52"/>
      <c r="E93" s="53"/>
      <c r="F93" s="52"/>
      <c r="G93" s="55"/>
      <c r="H93" s="56"/>
      <c r="I93" s="26">
        <f t="shared" si="20"/>
        <v>0</v>
      </c>
      <c r="J93" s="56"/>
      <c r="K93" s="26">
        <f t="shared" si="21"/>
        <v>0</v>
      </c>
      <c r="L93" s="56"/>
      <c r="M93" s="26">
        <f t="shared" si="22"/>
        <v>0</v>
      </c>
      <c r="N93" s="28">
        <f t="shared" si="23"/>
        <v>0</v>
      </c>
      <c r="O93" s="28">
        <f t="shared" si="24"/>
        <v>0</v>
      </c>
      <c r="P93" s="64"/>
      <c r="Q93" s="65"/>
      <c r="R93" s="44" t="str">
        <f t="shared" si="25"/>
        <v/>
      </c>
      <c r="S93" s="72" t="str">
        <f t="shared" si="26"/>
        <v>未入力</v>
      </c>
      <c r="T93" s="72" t="str">
        <f>IF(P93="","未入力",IF(AND(①自社の旧簡易ガス!$R$5&lt;=P93,P93&lt;=①自社の旧簡易ガス!$R$6),"期間内","期間外"))</f>
        <v>未入力</v>
      </c>
    </row>
    <row r="94" spans="2:20" ht="23.55" customHeight="1" x14ac:dyDescent="0.2">
      <c r="B94" s="16">
        <f t="shared" si="27"/>
        <v>84</v>
      </c>
      <c r="C94" s="52"/>
      <c r="D94" s="52"/>
      <c r="E94" s="53"/>
      <c r="F94" s="52"/>
      <c r="G94" s="55"/>
      <c r="H94" s="56"/>
      <c r="I94" s="26">
        <f t="shared" si="20"/>
        <v>0</v>
      </c>
      <c r="J94" s="56"/>
      <c r="K94" s="26">
        <f t="shared" si="21"/>
        <v>0</v>
      </c>
      <c r="L94" s="56"/>
      <c r="M94" s="26">
        <f t="shared" si="22"/>
        <v>0</v>
      </c>
      <c r="N94" s="28">
        <f t="shared" si="23"/>
        <v>0</v>
      </c>
      <c r="O94" s="28">
        <f t="shared" si="24"/>
        <v>0</v>
      </c>
      <c r="P94" s="64"/>
      <c r="Q94" s="65"/>
      <c r="R94" s="44" t="str">
        <f t="shared" si="25"/>
        <v/>
      </c>
      <c r="S94" s="72" t="str">
        <f t="shared" si="26"/>
        <v>未入力</v>
      </c>
      <c r="T94" s="72" t="str">
        <f>IF(P94="","未入力",IF(AND(①自社の旧簡易ガス!$R$5&lt;=P94,P94&lt;=①自社の旧簡易ガス!$R$6),"期間内","期間外"))</f>
        <v>未入力</v>
      </c>
    </row>
    <row r="95" spans="2:20" ht="23.55" customHeight="1" x14ac:dyDescent="0.2">
      <c r="B95" s="16">
        <f t="shared" si="27"/>
        <v>85</v>
      </c>
      <c r="C95" s="52"/>
      <c r="D95" s="52"/>
      <c r="E95" s="53"/>
      <c r="F95" s="52"/>
      <c r="G95" s="55"/>
      <c r="H95" s="56"/>
      <c r="I95" s="26">
        <f t="shared" si="20"/>
        <v>0</v>
      </c>
      <c r="J95" s="56"/>
      <c r="K95" s="26">
        <f t="shared" si="21"/>
        <v>0</v>
      </c>
      <c r="L95" s="56"/>
      <c r="M95" s="26">
        <f t="shared" si="22"/>
        <v>0</v>
      </c>
      <c r="N95" s="28">
        <f t="shared" si="23"/>
        <v>0</v>
      </c>
      <c r="O95" s="28">
        <f t="shared" si="24"/>
        <v>0</v>
      </c>
      <c r="P95" s="64"/>
      <c r="Q95" s="65"/>
      <c r="R95" s="44" t="str">
        <f t="shared" si="25"/>
        <v/>
      </c>
      <c r="S95" s="72" t="str">
        <f t="shared" si="26"/>
        <v>未入力</v>
      </c>
      <c r="T95" s="72" t="str">
        <f>IF(P95="","未入力",IF(AND(①自社の旧簡易ガス!$R$5&lt;=P95,P95&lt;=①自社の旧簡易ガス!$R$6),"期間内","期間外"))</f>
        <v>未入力</v>
      </c>
    </row>
    <row r="96" spans="2:20" ht="23.55" customHeight="1" x14ac:dyDescent="0.2">
      <c r="B96" s="16">
        <f t="shared" si="27"/>
        <v>86</v>
      </c>
      <c r="C96" s="52"/>
      <c r="D96" s="52"/>
      <c r="E96" s="53"/>
      <c r="F96" s="52"/>
      <c r="G96" s="55"/>
      <c r="H96" s="56"/>
      <c r="I96" s="26">
        <f t="shared" si="20"/>
        <v>0</v>
      </c>
      <c r="J96" s="56"/>
      <c r="K96" s="26">
        <f t="shared" si="21"/>
        <v>0</v>
      </c>
      <c r="L96" s="56"/>
      <c r="M96" s="26">
        <f t="shared" si="22"/>
        <v>0</v>
      </c>
      <c r="N96" s="28">
        <f t="shared" si="23"/>
        <v>0</v>
      </c>
      <c r="O96" s="28">
        <f t="shared" si="24"/>
        <v>0</v>
      </c>
      <c r="P96" s="64"/>
      <c r="Q96" s="65"/>
      <c r="R96" s="44" t="str">
        <f t="shared" si="25"/>
        <v/>
      </c>
      <c r="S96" s="72" t="str">
        <f t="shared" si="26"/>
        <v>未入力</v>
      </c>
      <c r="T96" s="72" t="str">
        <f>IF(P96="","未入力",IF(AND(①自社の旧簡易ガス!$R$5&lt;=P96,P96&lt;=①自社の旧簡易ガス!$R$6),"期間内","期間外"))</f>
        <v>未入力</v>
      </c>
    </row>
    <row r="97" spans="2:20" ht="23.55" customHeight="1" x14ac:dyDescent="0.2">
      <c r="B97" s="16">
        <f t="shared" si="27"/>
        <v>87</v>
      </c>
      <c r="C97" s="52"/>
      <c r="D97" s="52"/>
      <c r="E97" s="53"/>
      <c r="F97" s="52"/>
      <c r="G97" s="55"/>
      <c r="H97" s="56"/>
      <c r="I97" s="26">
        <f t="shared" si="20"/>
        <v>0</v>
      </c>
      <c r="J97" s="56"/>
      <c r="K97" s="26">
        <f t="shared" si="21"/>
        <v>0</v>
      </c>
      <c r="L97" s="56"/>
      <c r="M97" s="26">
        <f t="shared" si="22"/>
        <v>0</v>
      </c>
      <c r="N97" s="28">
        <f t="shared" si="23"/>
        <v>0</v>
      </c>
      <c r="O97" s="28">
        <f t="shared" si="24"/>
        <v>0</v>
      </c>
      <c r="P97" s="64"/>
      <c r="Q97" s="65"/>
      <c r="R97" s="44" t="str">
        <f t="shared" si="25"/>
        <v/>
      </c>
      <c r="S97" s="72" t="str">
        <f t="shared" si="26"/>
        <v>未入力</v>
      </c>
      <c r="T97" s="72" t="str">
        <f>IF(P97="","未入力",IF(AND(①自社の旧簡易ガス!$R$5&lt;=P97,P97&lt;=①自社の旧簡易ガス!$R$6),"期間内","期間外"))</f>
        <v>未入力</v>
      </c>
    </row>
    <row r="98" spans="2:20" ht="23.55" customHeight="1" x14ac:dyDescent="0.2">
      <c r="B98" s="16">
        <f t="shared" si="27"/>
        <v>88</v>
      </c>
      <c r="C98" s="52"/>
      <c r="D98" s="52"/>
      <c r="E98" s="53"/>
      <c r="F98" s="52"/>
      <c r="G98" s="55"/>
      <c r="H98" s="56"/>
      <c r="I98" s="26">
        <f t="shared" si="20"/>
        <v>0</v>
      </c>
      <c r="J98" s="56"/>
      <c r="K98" s="26">
        <f t="shared" si="21"/>
        <v>0</v>
      </c>
      <c r="L98" s="56"/>
      <c r="M98" s="26">
        <f t="shared" si="22"/>
        <v>0</v>
      </c>
      <c r="N98" s="28">
        <f t="shared" si="23"/>
        <v>0</v>
      </c>
      <c r="O98" s="28">
        <f t="shared" si="24"/>
        <v>0</v>
      </c>
      <c r="P98" s="64"/>
      <c r="Q98" s="65"/>
      <c r="R98" s="44" t="str">
        <f t="shared" si="25"/>
        <v/>
      </c>
      <c r="S98" s="72" t="str">
        <f t="shared" si="26"/>
        <v>未入力</v>
      </c>
      <c r="T98" s="72" t="str">
        <f>IF(P98="","未入力",IF(AND(①自社の旧簡易ガス!$R$5&lt;=P98,P98&lt;=①自社の旧簡易ガス!$R$6),"期間内","期間外"))</f>
        <v>未入力</v>
      </c>
    </row>
    <row r="99" spans="2:20" ht="23.55" customHeight="1" x14ac:dyDescent="0.2">
      <c r="B99" s="16">
        <f t="shared" si="27"/>
        <v>89</v>
      </c>
      <c r="C99" s="52"/>
      <c r="D99" s="52"/>
      <c r="E99" s="53"/>
      <c r="F99" s="52"/>
      <c r="G99" s="55"/>
      <c r="H99" s="56"/>
      <c r="I99" s="26">
        <f t="shared" si="20"/>
        <v>0</v>
      </c>
      <c r="J99" s="56"/>
      <c r="K99" s="26">
        <f t="shared" si="21"/>
        <v>0</v>
      </c>
      <c r="L99" s="56"/>
      <c r="M99" s="26">
        <f t="shared" si="22"/>
        <v>0</v>
      </c>
      <c r="N99" s="28">
        <f t="shared" si="23"/>
        <v>0</v>
      </c>
      <c r="O99" s="28">
        <f t="shared" si="24"/>
        <v>0</v>
      </c>
      <c r="P99" s="64"/>
      <c r="Q99" s="65"/>
      <c r="R99" s="44" t="str">
        <f t="shared" si="25"/>
        <v/>
      </c>
      <c r="S99" s="72" t="str">
        <f t="shared" si="26"/>
        <v>未入力</v>
      </c>
      <c r="T99" s="72" t="str">
        <f>IF(P99="","未入力",IF(AND(①自社の旧簡易ガス!$R$5&lt;=P99,P99&lt;=①自社の旧簡易ガス!$R$6),"期間内","期間外"))</f>
        <v>未入力</v>
      </c>
    </row>
    <row r="100" spans="2:20" ht="23.55" customHeight="1" x14ac:dyDescent="0.2">
      <c r="B100" s="16">
        <f t="shared" si="27"/>
        <v>90</v>
      </c>
      <c r="C100" s="52"/>
      <c r="D100" s="52"/>
      <c r="E100" s="53"/>
      <c r="F100" s="52"/>
      <c r="G100" s="55"/>
      <c r="H100" s="56"/>
      <c r="I100" s="26">
        <f t="shared" si="20"/>
        <v>0</v>
      </c>
      <c r="J100" s="56"/>
      <c r="K100" s="26">
        <f t="shared" si="21"/>
        <v>0</v>
      </c>
      <c r="L100" s="56"/>
      <c r="M100" s="26">
        <f t="shared" si="22"/>
        <v>0</v>
      </c>
      <c r="N100" s="28">
        <f t="shared" si="23"/>
        <v>0</v>
      </c>
      <c r="O100" s="28">
        <f t="shared" si="24"/>
        <v>0</v>
      </c>
      <c r="P100" s="64"/>
      <c r="Q100" s="65"/>
      <c r="R100" s="44" t="str">
        <f t="shared" si="25"/>
        <v/>
      </c>
      <c r="S100" s="72" t="str">
        <f t="shared" si="26"/>
        <v>未入力</v>
      </c>
      <c r="T100" s="72" t="str">
        <f>IF(P100="","未入力",IF(AND(①自社の旧簡易ガス!$R$5&lt;=P100,P100&lt;=①自社の旧簡易ガス!$R$6),"期間内","期間外"))</f>
        <v>未入力</v>
      </c>
    </row>
    <row r="101" spans="2:20" ht="23.55" customHeight="1" x14ac:dyDescent="0.2">
      <c r="B101" s="16">
        <f t="shared" si="27"/>
        <v>91</v>
      </c>
      <c r="C101" s="52"/>
      <c r="D101" s="52"/>
      <c r="E101" s="53"/>
      <c r="F101" s="52"/>
      <c r="G101" s="55"/>
      <c r="H101" s="56"/>
      <c r="I101" s="26">
        <f t="shared" si="20"/>
        <v>0</v>
      </c>
      <c r="J101" s="56"/>
      <c r="K101" s="26">
        <f t="shared" si="21"/>
        <v>0</v>
      </c>
      <c r="L101" s="56"/>
      <c r="M101" s="26">
        <f t="shared" si="22"/>
        <v>0</v>
      </c>
      <c r="N101" s="28">
        <f t="shared" si="23"/>
        <v>0</v>
      </c>
      <c r="O101" s="28">
        <f t="shared" si="24"/>
        <v>0</v>
      </c>
      <c r="P101" s="64"/>
      <c r="Q101" s="65"/>
      <c r="R101" s="44" t="str">
        <f t="shared" si="25"/>
        <v/>
      </c>
      <c r="S101" s="72" t="str">
        <f t="shared" si="26"/>
        <v>未入力</v>
      </c>
      <c r="T101" s="72" t="str">
        <f>IF(P101="","未入力",IF(AND(①自社の旧簡易ガス!$R$5&lt;=P101,P101&lt;=①自社の旧簡易ガス!$R$6),"期間内","期間外"))</f>
        <v>未入力</v>
      </c>
    </row>
    <row r="102" spans="2:20" ht="23.55" customHeight="1" x14ac:dyDescent="0.2">
      <c r="B102" s="16">
        <f t="shared" si="27"/>
        <v>92</v>
      </c>
      <c r="C102" s="52"/>
      <c r="D102" s="52"/>
      <c r="E102" s="53"/>
      <c r="F102" s="52"/>
      <c r="G102" s="55"/>
      <c r="H102" s="56"/>
      <c r="I102" s="26">
        <f t="shared" ref="I102:I157" si="28">IF(H102="有",0.2,0)</f>
        <v>0</v>
      </c>
      <c r="J102" s="56"/>
      <c r="K102" s="26">
        <f t="shared" ref="K102:K157" si="29">IF(J102="有",0.6,0)</f>
        <v>0</v>
      </c>
      <c r="L102" s="56"/>
      <c r="M102" s="26">
        <f t="shared" ref="M102:M157" si="30">IF(L102="有",0.2,0)</f>
        <v>0</v>
      </c>
      <c r="N102" s="28">
        <f t="shared" ref="N102:N157" si="31">I102+K102+M102</f>
        <v>0</v>
      </c>
      <c r="O102" s="28">
        <f t="shared" ref="O102:O157" si="32">F102*N102</f>
        <v>0</v>
      </c>
      <c r="P102" s="64"/>
      <c r="Q102" s="65"/>
      <c r="R102" s="44" t="str">
        <f t="shared" ref="R102:R157" si="33">D102&amp;E102</f>
        <v/>
      </c>
      <c r="S102" s="72" t="str">
        <f t="shared" si="26"/>
        <v>未入力</v>
      </c>
      <c r="T102" s="72" t="str">
        <f>IF(P102="","未入力",IF(AND(①自社の旧簡易ガス!$R$5&lt;=P102,P102&lt;=①自社の旧簡易ガス!$R$6),"期間内","期間外"))</f>
        <v>未入力</v>
      </c>
    </row>
    <row r="103" spans="2:20" ht="23.55" customHeight="1" x14ac:dyDescent="0.2">
      <c r="B103" s="16">
        <f t="shared" si="27"/>
        <v>93</v>
      </c>
      <c r="C103" s="52"/>
      <c r="D103" s="52"/>
      <c r="E103" s="53"/>
      <c r="F103" s="52"/>
      <c r="G103" s="55"/>
      <c r="H103" s="56"/>
      <c r="I103" s="26">
        <f t="shared" si="28"/>
        <v>0</v>
      </c>
      <c r="J103" s="56"/>
      <c r="K103" s="26">
        <f t="shared" si="29"/>
        <v>0</v>
      </c>
      <c r="L103" s="56"/>
      <c r="M103" s="26">
        <f t="shared" si="30"/>
        <v>0</v>
      </c>
      <c r="N103" s="28">
        <f t="shared" si="31"/>
        <v>0</v>
      </c>
      <c r="O103" s="28">
        <f t="shared" si="32"/>
        <v>0</v>
      </c>
      <c r="P103" s="64"/>
      <c r="Q103" s="65"/>
      <c r="R103" s="44" t="str">
        <f t="shared" si="33"/>
        <v/>
      </c>
      <c r="S103" s="72" t="str">
        <f t="shared" si="26"/>
        <v>未入力</v>
      </c>
      <c r="T103" s="72" t="str">
        <f>IF(P103="","未入力",IF(AND(①自社の旧簡易ガス!$R$5&lt;=P103,P103&lt;=①自社の旧簡易ガス!$R$6),"期間内","期間外"))</f>
        <v>未入力</v>
      </c>
    </row>
    <row r="104" spans="2:20" ht="23.55" customHeight="1" x14ac:dyDescent="0.2">
      <c r="B104" s="16">
        <f t="shared" si="27"/>
        <v>94</v>
      </c>
      <c r="C104" s="52"/>
      <c r="D104" s="52"/>
      <c r="E104" s="53"/>
      <c r="F104" s="52"/>
      <c r="G104" s="55"/>
      <c r="H104" s="56"/>
      <c r="I104" s="26">
        <f t="shared" si="28"/>
        <v>0</v>
      </c>
      <c r="J104" s="56"/>
      <c r="K104" s="26">
        <f t="shared" si="29"/>
        <v>0</v>
      </c>
      <c r="L104" s="56"/>
      <c r="M104" s="26">
        <f t="shared" si="30"/>
        <v>0</v>
      </c>
      <c r="N104" s="28">
        <f t="shared" si="31"/>
        <v>0</v>
      </c>
      <c r="O104" s="28">
        <f t="shared" si="32"/>
        <v>0</v>
      </c>
      <c r="P104" s="64"/>
      <c r="Q104" s="65"/>
      <c r="R104" s="44" t="str">
        <f t="shared" si="33"/>
        <v/>
      </c>
      <c r="S104" s="72" t="str">
        <f t="shared" si="26"/>
        <v>未入力</v>
      </c>
      <c r="T104" s="72" t="str">
        <f>IF(P104="","未入力",IF(AND(①自社の旧簡易ガス!$R$5&lt;=P104,P104&lt;=①自社の旧簡易ガス!$R$6),"期間内","期間外"))</f>
        <v>未入力</v>
      </c>
    </row>
    <row r="105" spans="2:20" ht="23.55" customHeight="1" x14ac:dyDescent="0.2">
      <c r="B105" s="16">
        <f t="shared" si="27"/>
        <v>95</v>
      </c>
      <c r="C105" s="52"/>
      <c r="D105" s="52"/>
      <c r="E105" s="53"/>
      <c r="F105" s="52"/>
      <c r="G105" s="55"/>
      <c r="H105" s="56"/>
      <c r="I105" s="26">
        <f t="shared" si="28"/>
        <v>0</v>
      </c>
      <c r="J105" s="56"/>
      <c r="K105" s="26">
        <f t="shared" si="29"/>
        <v>0</v>
      </c>
      <c r="L105" s="56"/>
      <c r="M105" s="26">
        <f t="shared" si="30"/>
        <v>0</v>
      </c>
      <c r="N105" s="28">
        <f t="shared" si="31"/>
        <v>0</v>
      </c>
      <c r="O105" s="28">
        <f t="shared" si="32"/>
        <v>0</v>
      </c>
      <c r="P105" s="64"/>
      <c r="Q105" s="65"/>
      <c r="R105" s="44" t="str">
        <f t="shared" si="33"/>
        <v/>
      </c>
      <c r="S105" s="72" t="str">
        <f t="shared" si="26"/>
        <v>未入力</v>
      </c>
      <c r="T105" s="72" t="str">
        <f>IF(P105="","未入力",IF(AND(①自社の旧簡易ガス!$R$5&lt;=P105,P105&lt;=①自社の旧簡易ガス!$R$6),"期間内","期間外"))</f>
        <v>未入力</v>
      </c>
    </row>
    <row r="106" spans="2:20" ht="23.55" customHeight="1" x14ac:dyDescent="0.2">
      <c r="B106" s="16">
        <f t="shared" si="27"/>
        <v>96</v>
      </c>
      <c r="C106" s="52"/>
      <c r="D106" s="52"/>
      <c r="E106" s="53"/>
      <c r="F106" s="52"/>
      <c r="G106" s="55"/>
      <c r="H106" s="56"/>
      <c r="I106" s="26">
        <f t="shared" si="28"/>
        <v>0</v>
      </c>
      <c r="J106" s="56"/>
      <c r="K106" s="26">
        <f t="shared" si="29"/>
        <v>0</v>
      </c>
      <c r="L106" s="56"/>
      <c r="M106" s="26">
        <f t="shared" si="30"/>
        <v>0</v>
      </c>
      <c r="N106" s="28">
        <f t="shared" si="31"/>
        <v>0</v>
      </c>
      <c r="O106" s="28">
        <f t="shared" si="32"/>
        <v>0</v>
      </c>
      <c r="P106" s="64"/>
      <c r="Q106" s="65"/>
      <c r="R106" s="44" t="str">
        <f t="shared" si="33"/>
        <v/>
      </c>
      <c r="S106" s="72" t="str">
        <f t="shared" si="26"/>
        <v>未入力</v>
      </c>
      <c r="T106" s="72" t="str">
        <f>IF(P106="","未入力",IF(AND(①自社の旧簡易ガス!$R$5&lt;=P106,P106&lt;=①自社の旧簡易ガス!$R$6),"期間内","期間外"))</f>
        <v>未入力</v>
      </c>
    </row>
    <row r="107" spans="2:20" ht="23.55" customHeight="1" x14ac:dyDescent="0.2">
      <c r="B107" s="16">
        <f t="shared" si="27"/>
        <v>97</v>
      </c>
      <c r="C107" s="52"/>
      <c r="D107" s="52"/>
      <c r="E107" s="53"/>
      <c r="F107" s="52"/>
      <c r="G107" s="55"/>
      <c r="H107" s="56"/>
      <c r="I107" s="26">
        <f t="shared" si="28"/>
        <v>0</v>
      </c>
      <c r="J107" s="56"/>
      <c r="K107" s="26">
        <f t="shared" si="29"/>
        <v>0</v>
      </c>
      <c r="L107" s="56"/>
      <c r="M107" s="26">
        <f t="shared" si="30"/>
        <v>0</v>
      </c>
      <c r="N107" s="28">
        <f t="shared" si="31"/>
        <v>0</v>
      </c>
      <c r="O107" s="28">
        <f t="shared" si="32"/>
        <v>0</v>
      </c>
      <c r="P107" s="64"/>
      <c r="Q107" s="65"/>
      <c r="R107" s="44" t="str">
        <f t="shared" si="33"/>
        <v/>
      </c>
      <c r="S107" s="72" t="str">
        <f t="shared" si="26"/>
        <v>未入力</v>
      </c>
      <c r="T107" s="72" t="str">
        <f>IF(P107="","未入力",IF(AND(①自社の旧簡易ガス!$R$5&lt;=P107,P107&lt;=①自社の旧簡易ガス!$R$6),"期間内","期間外"))</f>
        <v>未入力</v>
      </c>
    </row>
    <row r="108" spans="2:20" ht="23.55" customHeight="1" x14ac:dyDescent="0.2">
      <c r="B108" s="16">
        <f t="shared" si="27"/>
        <v>98</v>
      </c>
      <c r="C108" s="52"/>
      <c r="D108" s="52"/>
      <c r="E108" s="53"/>
      <c r="F108" s="52"/>
      <c r="G108" s="55"/>
      <c r="H108" s="56"/>
      <c r="I108" s="26">
        <f t="shared" si="28"/>
        <v>0</v>
      </c>
      <c r="J108" s="56"/>
      <c r="K108" s="26">
        <f t="shared" si="29"/>
        <v>0</v>
      </c>
      <c r="L108" s="56"/>
      <c r="M108" s="26">
        <f t="shared" si="30"/>
        <v>0</v>
      </c>
      <c r="N108" s="28">
        <f t="shared" si="31"/>
        <v>0</v>
      </c>
      <c r="O108" s="28">
        <f t="shared" si="32"/>
        <v>0</v>
      </c>
      <c r="P108" s="64"/>
      <c r="Q108" s="65"/>
      <c r="R108" s="44" t="str">
        <f t="shared" si="33"/>
        <v/>
      </c>
      <c r="S108" s="72" t="str">
        <f t="shared" si="26"/>
        <v>未入力</v>
      </c>
      <c r="T108" s="72" t="str">
        <f>IF(P108="","未入力",IF(AND(①自社の旧簡易ガス!$R$5&lt;=P108,P108&lt;=①自社の旧簡易ガス!$R$6),"期間内","期間外"))</f>
        <v>未入力</v>
      </c>
    </row>
    <row r="109" spans="2:20" ht="23.55" customHeight="1" x14ac:dyDescent="0.2">
      <c r="B109" s="16">
        <f t="shared" si="27"/>
        <v>99</v>
      </c>
      <c r="C109" s="52"/>
      <c r="D109" s="52"/>
      <c r="E109" s="53"/>
      <c r="F109" s="52"/>
      <c r="G109" s="55"/>
      <c r="H109" s="56"/>
      <c r="I109" s="26">
        <f t="shared" si="28"/>
        <v>0</v>
      </c>
      <c r="J109" s="56"/>
      <c r="K109" s="26">
        <f t="shared" si="29"/>
        <v>0</v>
      </c>
      <c r="L109" s="56"/>
      <c r="M109" s="26">
        <f t="shared" si="30"/>
        <v>0</v>
      </c>
      <c r="N109" s="28">
        <f t="shared" si="31"/>
        <v>0</v>
      </c>
      <c r="O109" s="28">
        <f t="shared" si="32"/>
        <v>0</v>
      </c>
      <c r="P109" s="64"/>
      <c r="Q109" s="65"/>
      <c r="R109" s="44" t="str">
        <f t="shared" si="33"/>
        <v/>
      </c>
      <c r="S109" s="72" t="str">
        <f t="shared" si="26"/>
        <v>未入力</v>
      </c>
      <c r="T109" s="72" t="str">
        <f>IF(P109="","未入力",IF(AND(①自社の旧簡易ガス!$R$5&lt;=P109,P109&lt;=①自社の旧簡易ガス!$R$6),"期間内","期間外"))</f>
        <v>未入力</v>
      </c>
    </row>
    <row r="110" spans="2:20" ht="23.55" customHeight="1" collapsed="1" thickBot="1" x14ac:dyDescent="0.25">
      <c r="B110" s="16">
        <f t="shared" si="27"/>
        <v>100</v>
      </c>
      <c r="C110" s="52"/>
      <c r="D110" s="52"/>
      <c r="E110" s="53"/>
      <c r="F110" s="52"/>
      <c r="G110" s="55"/>
      <c r="H110" s="56"/>
      <c r="I110" s="26">
        <f t="shared" si="28"/>
        <v>0</v>
      </c>
      <c r="J110" s="56"/>
      <c r="K110" s="26">
        <f t="shared" si="29"/>
        <v>0</v>
      </c>
      <c r="L110" s="56"/>
      <c r="M110" s="26">
        <f t="shared" si="30"/>
        <v>0</v>
      </c>
      <c r="N110" s="28">
        <f t="shared" si="31"/>
        <v>0</v>
      </c>
      <c r="O110" s="28">
        <f t="shared" si="32"/>
        <v>0</v>
      </c>
      <c r="P110" s="64"/>
      <c r="Q110" s="65"/>
      <c r="R110" s="44" t="str">
        <f t="shared" si="33"/>
        <v/>
      </c>
      <c r="S110" s="72" t="str">
        <f t="shared" si="26"/>
        <v>未入力</v>
      </c>
      <c r="T110" s="72" t="str">
        <f>IF(P110="","未入力",IF(AND(①自社の旧簡易ガス!$R$5&lt;=P110,P110&lt;=①自社の旧簡易ガス!$R$6),"期間内","期間外"))</f>
        <v>未入力</v>
      </c>
    </row>
    <row r="111" spans="2:20" ht="23.55" hidden="1" customHeight="1" outlineLevel="1" x14ac:dyDescent="0.2">
      <c r="B111" s="16">
        <f t="shared" si="27"/>
        <v>101</v>
      </c>
      <c r="C111" s="52"/>
      <c r="D111" s="52"/>
      <c r="E111" s="53"/>
      <c r="F111" s="52"/>
      <c r="G111" s="55"/>
      <c r="H111" s="56"/>
      <c r="I111" s="26">
        <f t="shared" si="28"/>
        <v>0</v>
      </c>
      <c r="J111" s="56"/>
      <c r="K111" s="26">
        <f t="shared" si="29"/>
        <v>0</v>
      </c>
      <c r="L111" s="56"/>
      <c r="M111" s="26">
        <f t="shared" si="30"/>
        <v>0</v>
      </c>
      <c r="N111" s="28">
        <f t="shared" si="31"/>
        <v>0</v>
      </c>
      <c r="O111" s="28">
        <f t="shared" si="32"/>
        <v>0</v>
      </c>
      <c r="P111" s="64"/>
      <c r="Q111" s="65"/>
      <c r="R111" s="44" t="str">
        <f t="shared" si="33"/>
        <v/>
      </c>
      <c r="S111" s="72" t="str">
        <f t="shared" si="26"/>
        <v>未入力</v>
      </c>
      <c r="T111" s="72" t="str">
        <f>IF(P111="","未入力",IF(AND(①自社の旧簡易ガス!$R$5&lt;=P111,P111&lt;=①自社の旧簡易ガス!$R$6),"期間内","期間外"))</f>
        <v>未入力</v>
      </c>
    </row>
    <row r="112" spans="2:20" ht="23.55" hidden="1" customHeight="1" outlineLevel="1" x14ac:dyDescent="0.2">
      <c r="B112" s="16">
        <f t="shared" si="27"/>
        <v>102</v>
      </c>
      <c r="C112" s="52"/>
      <c r="D112" s="52"/>
      <c r="E112" s="53"/>
      <c r="F112" s="52"/>
      <c r="G112" s="55"/>
      <c r="H112" s="56"/>
      <c r="I112" s="26">
        <f t="shared" si="28"/>
        <v>0</v>
      </c>
      <c r="J112" s="56"/>
      <c r="K112" s="26">
        <f t="shared" si="29"/>
        <v>0</v>
      </c>
      <c r="L112" s="56"/>
      <c r="M112" s="26">
        <f t="shared" si="30"/>
        <v>0</v>
      </c>
      <c r="N112" s="28">
        <f t="shared" si="31"/>
        <v>0</v>
      </c>
      <c r="O112" s="28">
        <f t="shared" si="32"/>
        <v>0</v>
      </c>
      <c r="P112" s="64"/>
      <c r="Q112" s="65"/>
      <c r="R112" s="44" t="str">
        <f t="shared" si="33"/>
        <v/>
      </c>
      <c r="S112" s="72" t="str">
        <f t="shared" si="26"/>
        <v>未入力</v>
      </c>
      <c r="T112" s="72" t="str">
        <f>IF(P112="","未入力",IF(AND(①自社の旧簡易ガス!$R$5&lt;=P112,P112&lt;=①自社の旧簡易ガス!$R$6),"期間内","期間外"))</f>
        <v>未入力</v>
      </c>
    </row>
    <row r="113" spans="2:20" ht="23.55" hidden="1" customHeight="1" outlineLevel="1" x14ac:dyDescent="0.2">
      <c r="B113" s="16">
        <f t="shared" si="27"/>
        <v>103</v>
      </c>
      <c r="C113" s="52"/>
      <c r="D113" s="52"/>
      <c r="E113" s="53"/>
      <c r="F113" s="52"/>
      <c r="G113" s="55"/>
      <c r="H113" s="56"/>
      <c r="I113" s="26">
        <f t="shared" si="28"/>
        <v>0</v>
      </c>
      <c r="J113" s="56"/>
      <c r="K113" s="26">
        <f t="shared" si="29"/>
        <v>0</v>
      </c>
      <c r="L113" s="56"/>
      <c r="M113" s="26">
        <f t="shared" si="30"/>
        <v>0</v>
      </c>
      <c r="N113" s="28">
        <f t="shared" si="31"/>
        <v>0</v>
      </c>
      <c r="O113" s="28">
        <f t="shared" si="32"/>
        <v>0</v>
      </c>
      <c r="P113" s="64"/>
      <c r="Q113" s="65"/>
      <c r="R113" s="44" t="str">
        <f t="shared" si="33"/>
        <v/>
      </c>
      <c r="S113" s="72" t="str">
        <f t="shared" si="26"/>
        <v>未入力</v>
      </c>
      <c r="T113" s="72" t="str">
        <f>IF(P113="","未入力",IF(AND(①自社の旧簡易ガス!$R$5&lt;=P113,P113&lt;=①自社の旧簡易ガス!$R$6),"期間内","期間外"))</f>
        <v>未入力</v>
      </c>
    </row>
    <row r="114" spans="2:20" ht="23.55" hidden="1" customHeight="1" outlineLevel="1" x14ac:dyDescent="0.2">
      <c r="B114" s="16">
        <f t="shared" si="27"/>
        <v>104</v>
      </c>
      <c r="C114" s="52"/>
      <c r="D114" s="52"/>
      <c r="E114" s="53"/>
      <c r="F114" s="52"/>
      <c r="G114" s="55"/>
      <c r="H114" s="56"/>
      <c r="I114" s="26">
        <f t="shared" si="28"/>
        <v>0</v>
      </c>
      <c r="J114" s="56"/>
      <c r="K114" s="26">
        <f t="shared" si="29"/>
        <v>0</v>
      </c>
      <c r="L114" s="56"/>
      <c r="M114" s="26">
        <f t="shared" si="30"/>
        <v>0</v>
      </c>
      <c r="N114" s="28">
        <f t="shared" si="31"/>
        <v>0</v>
      </c>
      <c r="O114" s="28">
        <f t="shared" si="32"/>
        <v>0</v>
      </c>
      <c r="P114" s="64"/>
      <c r="Q114" s="65"/>
      <c r="R114" s="44" t="str">
        <f t="shared" si="33"/>
        <v/>
      </c>
      <c r="S114" s="72" t="str">
        <f t="shared" si="26"/>
        <v>未入力</v>
      </c>
      <c r="T114" s="72" t="str">
        <f>IF(P114="","未入力",IF(AND(①自社の旧簡易ガス!$R$5&lt;=P114,P114&lt;=①自社の旧簡易ガス!$R$6),"期間内","期間外"))</f>
        <v>未入力</v>
      </c>
    </row>
    <row r="115" spans="2:20" ht="23.55" hidden="1" customHeight="1" outlineLevel="1" x14ac:dyDescent="0.2">
      <c r="B115" s="16">
        <f t="shared" si="27"/>
        <v>105</v>
      </c>
      <c r="C115" s="52"/>
      <c r="D115" s="52"/>
      <c r="E115" s="53"/>
      <c r="F115" s="52"/>
      <c r="G115" s="55"/>
      <c r="H115" s="56"/>
      <c r="I115" s="26">
        <f t="shared" si="28"/>
        <v>0</v>
      </c>
      <c r="J115" s="56"/>
      <c r="K115" s="26">
        <f t="shared" si="29"/>
        <v>0</v>
      </c>
      <c r="L115" s="56"/>
      <c r="M115" s="26">
        <f t="shared" si="30"/>
        <v>0</v>
      </c>
      <c r="N115" s="28">
        <f t="shared" si="31"/>
        <v>0</v>
      </c>
      <c r="O115" s="28">
        <f t="shared" si="32"/>
        <v>0</v>
      </c>
      <c r="P115" s="64"/>
      <c r="Q115" s="65"/>
      <c r="R115" s="44" t="str">
        <f t="shared" si="33"/>
        <v/>
      </c>
      <c r="S115" s="72" t="str">
        <f t="shared" si="26"/>
        <v>未入力</v>
      </c>
      <c r="T115" s="72" t="str">
        <f>IF(P115="","未入力",IF(AND(①自社の旧簡易ガス!$R$5&lt;=P115,P115&lt;=①自社の旧簡易ガス!$R$6),"期間内","期間外"))</f>
        <v>未入力</v>
      </c>
    </row>
    <row r="116" spans="2:20" ht="23.55" hidden="1" customHeight="1" outlineLevel="1" x14ac:dyDescent="0.2">
      <c r="B116" s="16">
        <f t="shared" si="27"/>
        <v>106</v>
      </c>
      <c r="C116" s="52"/>
      <c r="D116" s="52"/>
      <c r="E116" s="53"/>
      <c r="F116" s="52"/>
      <c r="G116" s="55"/>
      <c r="H116" s="56"/>
      <c r="I116" s="26">
        <f t="shared" si="28"/>
        <v>0</v>
      </c>
      <c r="J116" s="56"/>
      <c r="K116" s="26">
        <f t="shared" si="29"/>
        <v>0</v>
      </c>
      <c r="L116" s="56"/>
      <c r="M116" s="26">
        <f t="shared" si="30"/>
        <v>0</v>
      </c>
      <c r="N116" s="28">
        <f t="shared" si="31"/>
        <v>0</v>
      </c>
      <c r="O116" s="28">
        <f t="shared" si="32"/>
        <v>0</v>
      </c>
      <c r="P116" s="64"/>
      <c r="Q116" s="65"/>
      <c r="R116" s="44" t="str">
        <f t="shared" si="33"/>
        <v/>
      </c>
      <c r="S116" s="72" t="str">
        <f t="shared" si="26"/>
        <v>未入力</v>
      </c>
      <c r="T116" s="72" t="str">
        <f>IF(P116="","未入力",IF(AND(①自社の旧簡易ガス!$R$5&lt;=P116,P116&lt;=①自社の旧簡易ガス!$R$6),"期間内","期間外"))</f>
        <v>未入力</v>
      </c>
    </row>
    <row r="117" spans="2:20" ht="23.55" hidden="1" customHeight="1" outlineLevel="1" x14ac:dyDescent="0.2">
      <c r="B117" s="16">
        <f t="shared" si="27"/>
        <v>107</v>
      </c>
      <c r="C117" s="52"/>
      <c r="D117" s="52"/>
      <c r="E117" s="53"/>
      <c r="F117" s="52"/>
      <c r="G117" s="55"/>
      <c r="H117" s="56"/>
      <c r="I117" s="26">
        <f t="shared" si="28"/>
        <v>0</v>
      </c>
      <c r="J117" s="56"/>
      <c r="K117" s="26">
        <f t="shared" si="29"/>
        <v>0</v>
      </c>
      <c r="L117" s="56"/>
      <c r="M117" s="26">
        <f t="shared" si="30"/>
        <v>0</v>
      </c>
      <c r="N117" s="28">
        <f t="shared" si="31"/>
        <v>0</v>
      </c>
      <c r="O117" s="28">
        <f t="shared" si="32"/>
        <v>0</v>
      </c>
      <c r="P117" s="64"/>
      <c r="Q117" s="65"/>
      <c r="R117" s="44" t="str">
        <f t="shared" si="33"/>
        <v/>
      </c>
      <c r="S117" s="72" t="str">
        <f t="shared" si="26"/>
        <v>未入力</v>
      </c>
      <c r="T117" s="72" t="str">
        <f>IF(P117="","未入力",IF(AND(①自社の旧簡易ガス!$R$5&lt;=P117,P117&lt;=①自社の旧簡易ガス!$R$6),"期間内","期間外"))</f>
        <v>未入力</v>
      </c>
    </row>
    <row r="118" spans="2:20" ht="23.55" hidden="1" customHeight="1" outlineLevel="1" x14ac:dyDescent="0.2">
      <c r="B118" s="16">
        <f t="shared" si="27"/>
        <v>108</v>
      </c>
      <c r="C118" s="52"/>
      <c r="D118" s="52"/>
      <c r="E118" s="53"/>
      <c r="F118" s="52"/>
      <c r="G118" s="55"/>
      <c r="H118" s="56"/>
      <c r="I118" s="26">
        <f t="shared" si="28"/>
        <v>0</v>
      </c>
      <c r="J118" s="56"/>
      <c r="K118" s="26">
        <f t="shared" si="29"/>
        <v>0</v>
      </c>
      <c r="L118" s="56"/>
      <c r="M118" s="26">
        <f t="shared" si="30"/>
        <v>0</v>
      </c>
      <c r="N118" s="28">
        <f t="shared" si="31"/>
        <v>0</v>
      </c>
      <c r="O118" s="28">
        <f t="shared" si="32"/>
        <v>0</v>
      </c>
      <c r="P118" s="64"/>
      <c r="Q118" s="65"/>
      <c r="R118" s="44" t="str">
        <f t="shared" si="33"/>
        <v/>
      </c>
      <c r="S118" s="72" t="str">
        <f t="shared" si="26"/>
        <v>未入力</v>
      </c>
      <c r="T118" s="72" t="str">
        <f>IF(P118="","未入力",IF(AND(①自社の旧簡易ガス!$R$5&lt;=P118,P118&lt;=①自社の旧簡易ガス!$R$6),"期間内","期間外"))</f>
        <v>未入力</v>
      </c>
    </row>
    <row r="119" spans="2:20" ht="23.55" hidden="1" customHeight="1" outlineLevel="1" x14ac:dyDescent="0.2">
      <c r="B119" s="16">
        <f t="shared" si="27"/>
        <v>109</v>
      </c>
      <c r="C119" s="52"/>
      <c r="D119" s="52"/>
      <c r="E119" s="53"/>
      <c r="F119" s="52"/>
      <c r="G119" s="55"/>
      <c r="H119" s="56"/>
      <c r="I119" s="26">
        <f t="shared" si="28"/>
        <v>0</v>
      </c>
      <c r="J119" s="56"/>
      <c r="K119" s="26">
        <f t="shared" si="29"/>
        <v>0</v>
      </c>
      <c r="L119" s="56"/>
      <c r="M119" s="26">
        <f t="shared" si="30"/>
        <v>0</v>
      </c>
      <c r="N119" s="28">
        <f t="shared" si="31"/>
        <v>0</v>
      </c>
      <c r="O119" s="28">
        <f t="shared" si="32"/>
        <v>0</v>
      </c>
      <c r="P119" s="64"/>
      <c r="Q119" s="65"/>
      <c r="R119" s="44" t="str">
        <f t="shared" si="33"/>
        <v/>
      </c>
      <c r="S119" s="72" t="str">
        <f t="shared" si="26"/>
        <v>未入力</v>
      </c>
      <c r="T119" s="72" t="str">
        <f>IF(P119="","未入力",IF(AND(①自社の旧簡易ガス!$R$5&lt;=P119,P119&lt;=①自社の旧簡易ガス!$R$6),"期間内","期間外"))</f>
        <v>未入力</v>
      </c>
    </row>
    <row r="120" spans="2:20" ht="23.55" hidden="1" customHeight="1" outlineLevel="1" x14ac:dyDescent="0.2">
      <c r="B120" s="16">
        <f t="shared" si="27"/>
        <v>110</v>
      </c>
      <c r="C120" s="52"/>
      <c r="D120" s="52"/>
      <c r="E120" s="53"/>
      <c r="F120" s="52"/>
      <c r="G120" s="55"/>
      <c r="H120" s="56"/>
      <c r="I120" s="26">
        <f t="shared" si="28"/>
        <v>0</v>
      </c>
      <c r="J120" s="56"/>
      <c r="K120" s="26">
        <f t="shared" si="29"/>
        <v>0</v>
      </c>
      <c r="L120" s="56"/>
      <c r="M120" s="26">
        <f t="shared" si="30"/>
        <v>0</v>
      </c>
      <c r="N120" s="28">
        <f t="shared" si="31"/>
        <v>0</v>
      </c>
      <c r="O120" s="28">
        <f t="shared" si="32"/>
        <v>0</v>
      </c>
      <c r="P120" s="64"/>
      <c r="Q120" s="65"/>
      <c r="R120" s="44" t="str">
        <f t="shared" si="33"/>
        <v/>
      </c>
      <c r="S120" s="72" t="str">
        <f t="shared" si="26"/>
        <v>未入力</v>
      </c>
      <c r="T120" s="72" t="str">
        <f>IF(P120="","未入力",IF(AND(①自社の旧簡易ガス!$R$5&lt;=P120,P120&lt;=①自社の旧簡易ガス!$R$6),"期間内","期間外"))</f>
        <v>未入力</v>
      </c>
    </row>
    <row r="121" spans="2:20" ht="23.55" hidden="1" customHeight="1" outlineLevel="1" x14ac:dyDescent="0.2">
      <c r="B121" s="16">
        <f t="shared" si="27"/>
        <v>111</v>
      </c>
      <c r="C121" s="52"/>
      <c r="D121" s="52"/>
      <c r="E121" s="53"/>
      <c r="F121" s="52"/>
      <c r="G121" s="55"/>
      <c r="H121" s="56"/>
      <c r="I121" s="26">
        <f t="shared" si="28"/>
        <v>0</v>
      </c>
      <c r="J121" s="56"/>
      <c r="K121" s="26">
        <f t="shared" si="29"/>
        <v>0</v>
      </c>
      <c r="L121" s="56"/>
      <c r="M121" s="26">
        <f t="shared" si="30"/>
        <v>0</v>
      </c>
      <c r="N121" s="28">
        <f t="shared" si="31"/>
        <v>0</v>
      </c>
      <c r="O121" s="28">
        <f t="shared" si="32"/>
        <v>0</v>
      </c>
      <c r="P121" s="64"/>
      <c r="Q121" s="65"/>
      <c r="R121" s="44" t="str">
        <f t="shared" si="33"/>
        <v/>
      </c>
      <c r="S121" s="72" t="str">
        <f t="shared" si="26"/>
        <v>未入力</v>
      </c>
      <c r="T121" s="72" t="str">
        <f>IF(P121="","未入力",IF(AND(①自社の旧簡易ガス!$R$5&lt;=P121,P121&lt;=①自社の旧簡易ガス!$R$6),"期間内","期間外"))</f>
        <v>未入力</v>
      </c>
    </row>
    <row r="122" spans="2:20" ht="23.55" hidden="1" customHeight="1" outlineLevel="1" x14ac:dyDescent="0.2">
      <c r="B122" s="16">
        <f t="shared" si="27"/>
        <v>112</v>
      </c>
      <c r="C122" s="52"/>
      <c r="D122" s="52"/>
      <c r="E122" s="53"/>
      <c r="F122" s="52"/>
      <c r="G122" s="55"/>
      <c r="H122" s="56"/>
      <c r="I122" s="26">
        <f t="shared" si="28"/>
        <v>0</v>
      </c>
      <c r="J122" s="56"/>
      <c r="K122" s="26">
        <f t="shared" si="29"/>
        <v>0</v>
      </c>
      <c r="L122" s="56"/>
      <c r="M122" s="26">
        <f t="shared" si="30"/>
        <v>0</v>
      </c>
      <c r="N122" s="28">
        <f t="shared" si="31"/>
        <v>0</v>
      </c>
      <c r="O122" s="28">
        <f t="shared" si="32"/>
        <v>0</v>
      </c>
      <c r="P122" s="64"/>
      <c r="Q122" s="65"/>
      <c r="R122" s="44" t="str">
        <f t="shared" si="33"/>
        <v/>
      </c>
      <c r="S122" s="72" t="str">
        <f t="shared" si="26"/>
        <v>未入力</v>
      </c>
      <c r="T122" s="72" t="str">
        <f>IF(P122="","未入力",IF(AND(①自社の旧簡易ガス!$R$5&lt;=P122,P122&lt;=①自社の旧簡易ガス!$R$6),"期間内","期間外"))</f>
        <v>未入力</v>
      </c>
    </row>
    <row r="123" spans="2:20" ht="23.55" hidden="1" customHeight="1" outlineLevel="1" x14ac:dyDescent="0.2">
      <c r="B123" s="16">
        <f t="shared" si="27"/>
        <v>113</v>
      </c>
      <c r="C123" s="52"/>
      <c r="D123" s="52"/>
      <c r="E123" s="53"/>
      <c r="F123" s="52"/>
      <c r="G123" s="55"/>
      <c r="H123" s="56"/>
      <c r="I123" s="26">
        <f t="shared" si="28"/>
        <v>0</v>
      </c>
      <c r="J123" s="56"/>
      <c r="K123" s="26">
        <f t="shared" si="29"/>
        <v>0</v>
      </c>
      <c r="L123" s="56"/>
      <c r="M123" s="26">
        <f t="shared" si="30"/>
        <v>0</v>
      </c>
      <c r="N123" s="28">
        <f t="shared" si="31"/>
        <v>0</v>
      </c>
      <c r="O123" s="28">
        <f t="shared" si="32"/>
        <v>0</v>
      </c>
      <c r="P123" s="64"/>
      <c r="Q123" s="65"/>
      <c r="R123" s="44" t="str">
        <f t="shared" si="33"/>
        <v/>
      </c>
      <c r="S123" s="72" t="str">
        <f t="shared" si="26"/>
        <v>未入力</v>
      </c>
      <c r="T123" s="72" t="str">
        <f>IF(P123="","未入力",IF(AND(①自社の旧簡易ガス!$R$5&lt;=P123,P123&lt;=①自社の旧簡易ガス!$R$6),"期間内","期間外"))</f>
        <v>未入力</v>
      </c>
    </row>
    <row r="124" spans="2:20" ht="23.55" hidden="1" customHeight="1" outlineLevel="1" x14ac:dyDescent="0.2">
      <c r="B124" s="16">
        <f t="shared" si="27"/>
        <v>114</v>
      </c>
      <c r="C124" s="52"/>
      <c r="D124" s="52"/>
      <c r="E124" s="53"/>
      <c r="F124" s="52"/>
      <c r="G124" s="55"/>
      <c r="H124" s="56"/>
      <c r="I124" s="26">
        <f t="shared" si="28"/>
        <v>0</v>
      </c>
      <c r="J124" s="56"/>
      <c r="K124" s="26">
        <f t="shared" si="29"/>
        <v>0</v>
      </c>
      <c r="L124" s="56"/>
      <c r="M124" s="26">
        <f t="shared" si="30"/>
        <v>0</v>
      </c>
      <c r="N124" s="28">
        <f t="shared" si="31"/>
        <v>0</v>
      </c>
      <c r="O124" s="28">
        <f t="shared" si="32"/>
        <v>0</v>
      </c>
      <c r="P124" s="64"/>
      <c r="Q124" s="65"/>
      <c r="R124" s="44" t="str">
        <f t="shared" si="33"/>
        <v/>
      </c>
      <c r="S124" s="72" t="str">
        <f t="shared" si="26"/>
        <v>未入力</v>
      </c>
      <c r="T124" s="72" t="str">
        <f>IF(P124="","未入力",IF(AND(①自社の旧簡易ガス!$R$5&lt;=P124,P124&lt;=①自社の旧簡易ガス!$R$6),"期間内","期間外"))</f>
        <v>未入力</v>
      </c>
    </row>
    <row r="125" spans="2:20" ht="23.55" hidden="1" customHeight="1" outlineLevel="1" x14ac:dyDescent="0.2">
      <c r="B125" s="16">
        <f t="shared" si="27"/>
        <v>115</v>
      </c>
      <c r="C125" s="52"/>
      <c r="D125" s="52"/>
      <c r="E125" s="53"/>
      <c r="F125" s="52"/>
      <c r="G125" s="55"/>
      <c r="H125" s="56"/>
      <c r="I125" s="26">
        <f t="shared" si="28"/>
        <v>0</v>
      </c>
      <c r="J125" s="56"/>
      <c r="K125" s="26">
        <f t="shared" si="29"/>
        <v>0</v>
      </c>
      <c r="L125" s="56"/>
      <c r="M125" s="26">
        <f t="shared" si="30"/>
        <v>0</v>
      </c>
      <c r="N125" s="28">
        <f t="shared" si="31"/>
        <v>0</v>
      </c>
      <c r="O125" s="28">
        <f t="shared" si="32"/>
        <v>0</v>
      </c>
      <c r="P125" s="64"/>
      <c r="Q125" s="65"/>
      <c r="R125" s="44" t="str">
        <f t="shared" si="33"/>
        <v/>
      </c>
      <c r="S125" s="72" t="str">
        <f t="shared" si="26"/>
        <v>未入力</v>
      </c>
      <c r="T125" s="72" t="str">
        <f>IF(P125="","未入力",IF(AND(①自社の旧簡易ガス!$R$5&lt;=P125,P125&lt;=①自社の旧簡易ガス!$R$6),"期間内","期間外"))</f>
        <v>未入力</v>
      </c>
    </row>
    <row r="126" spans="2:20" ht="23.55" hidden="1" customHeight="1" outlineLevel="1" x14ac:dyDescent="0.2">
      <c r="B126" s="16">
        <f t="shared" si="27"/>
        <v>116</v>
      </c>
      <c r="C126" s="52"/>
      <c r="D126" s="52"/>
      <c r="E126" s="53"/>
      <c r="F126" s="52"/>
      <c r="G126" s="55"/>
      <c r="H126" s="56"/>
      <c r="I126" s="26">
        <f t="shared" si="28"/>
        <v>0</v>
      </c>
      <c r="J126" s="56"/>
      <c r="K126" s="26">
        <f t="shared" si="29"/>
        <v>0</v>
      </c>
      <c r="L126" s="56"/>
      <c r="M126" s="26">
        <f t="shared" si="30"/>
        <v>0</v>
      </c>
      <c r="N126" s="28">
        <f t="shared" si="31"/>
        <v>0</v>
      </c>
      <c r="O126" s="28">
        <f t="shared" si="32"/>
        <v>0</v>
      </c>
      <c r="P126" s="64"/>
      <c r="Q126" s="65"/>
      <c r="R126" s="44" t="str">
        <f t="shared" si="33"/>
        <v/>
      </c>
      <c r="S126" s="72" t="str">
        <f t="shared" si="26"/>
        <v>未入力</v>
      </c>
      <c r="T126" s="72" t="str">
        <f>IF(P126="","未入力",IF(AND(①自社の旧簡易ガス!$R$5&lt;=P126,P126&lt;=①自社の旧簡易ガス!$R$6),"期間内","期間外"))</f>
        <v>未入力</v>
      </c>
    </row>
    <row r="127" spans="2:20" ht="23.55" hidden="1" customHeight="1" outlineLevel="1" x14ac:dyDescent="0.2">
      <c r="B127" s="16">
        <f t="shared" si="27"/>
        <v>117</v>
      </c>
      <c r="C127" s="52"/>
      <c r="D127" s="52"/>
      <c r="E127" s="53"/>
      <c r="F127" s="52"/>
      <c r="G127" s="55"/>
      <c r="H127" s="56"/>
      <c r="I127" s="26">
        <f t="shared" si="28"/>
        <v>0</v>
      </c>
      <c r="J127" s="56"/>
      <c r="K127" s="26">
        <f t="shared" si="29"/>
        <v>0</v>
      </c>
      <c r="L127" s="56"/>
      <c r="M127" s="26">
        <f t="shared" si="30"/>
        <v>0</v>
      </c>
      <c r="N127" s="28">
        <f t="shared" si="31"/>
        <v>0</v>
      </c>
      <c r="O127" s="28">
        <f t="shared" si="32"/>
        <v>0</v>
      </c>
      <c r="P127" s="64"/>
      <c r="Q127" s="65"/>
      <c r="R127" s="44" t="str">
        <f t="shared" si="33"/>
        <v/>
      </c>
      <c r="S127" s="72" t="str">
        <f t="shared" si="26"/>
        <v>未入力</v>
      </c>
      <c r="T127" s="72" t="str">
        <f>IF(P127="","未入力",IF(AND(①自社の旧簡易ガス!$R$5&lt;=P127,P127&lt;=①自社の旧簡易ガス!$R$6),"期間内","期間外"))</f>
        <v>未入力</v>
      </c>
    </row>
    <row r="128" spans="2:20" ht="23.55" hidden="1" customHeight="1" outlineLevel="1" x14ac:dyDescent="0.2">
      <c r="B128" s="16">
        <f t="shared" si="27"/>
        <v>118</v>
      </c>
      <c r="C128" s="52"/>
      <c r="D128" s="52"/>
      <c r="E128" s="53"/>
      <c r="F128" s="52"/>
      <c r="G128" s="55"/>
      <c r="H128" s="56"/>
      <c r="I128" s="26">
        <f t="shared" si="28"/>
        <v>0</v>
      </c>
      <c r="J128" s="56"/>
      <c r="K128" s="26">
        <f t="shared" si="29"/>
        <v>0</v>
      </c>
      <c r="L128" s="56"/>
      <c r="M128" s="26">
        <f t="shared" si="30"/>
        <v>0</v>
      </c>
      <c r="N128" s="28">
        <f t="shared" si="31"/>
        <v>0</v>
      </c>
      <c r="O128" s="28">
        <f t="shared" si="32"/>
        <v>0</v>
      </c>
      <c r="P128" s="64"/>
      <c r="Q128" s="65"/>
      <c r="R128" s="44" t="str">
        <f t="shared" si="33"/>
        <v/>
      </c>
      <c r="S128" s="72" t="str">
        <f t="shared" si="26"/>
        <v>未入力</v>
      </c>
      <c r="T128" s="72" t="str">
        <f>IF(P128="","未入力",IF(AND(①自社の旧簡易ガス!$R$5&lt;=P128,P128&lt;=①自社の旧簡易ガス!$R$6),"期間内","期間外"))</f>
        <v>未入力</v>
      </c>
    </row>
    <row r="129" spans="2:20" ht="23.55" hidden="1" customHeight="1" outlineLevel="1" x14ac:dyDescent="0.2">
      <c r="B129" s="16">
        <f t="shared" si="27"/>
        <v>119</v>
      </c>
      <c r="C129" s="52"/>
      <c r="D129" s="52"/>
      <c r="E129" s="53"/>
      <c r="F129" s="52"/>
      <c r="G129" s="55"/>
      <c r="H129" s="56"/>
      <c r="I129" s="26">
        <f t="shared" si="28"/>
        <v>0</v>
      </c>
      <c r="J129" s="56"/>
      <c r="K129" s="26">
        <f t="shared" si="29"/>
        <v>0</v>
      </c>
      <c r="L129" s="56"/>
      <c r="M129" s="26">
        <f t="shared" si="30"/>
        <v>0</v>
      </c>
      <c r="N129" s="28">
        <f t="shared" si="31"/>
        <v>0</v>
      </c>
      <c r="O129" s="28">
        <f t="shared" si="32"/>
        <v>0</v>
      </c>
      <c r="P129" s="64"/>
      <c r="Q129" s="65"/>
      <c r="R129" s="44" t="str">
        <f t="shared" si="33"/>
        <v/>
      </c>
      <c r="S129" s="72" t="str">
        <f t="shared" si="26"/>
        <v>未入力</v>
      </c>
      <c r="T129" s="72" t="str">
        <f>IF(P129="","未入力",IF(AND(①自社の旧簡易ガス!$R$5&lt;=P129,P129&lt;=①自社の旧簡易ガス!$R$6),"期間内","期間外"))</f>
        <v>未入力</v>
      </c>
    </row>
    <row r="130" spans="2:20" ht="23.55" hidden="1" customHeight="1" outlineLevel="1" x14ac:dyDescent="0.2">
      <c r="B130" s="16">
        <f t="shared" si="27"/>
        <v>120</v>
      </c>
      <c r="C130" s="52"/>
      <c r="D130" s="52"/>
      <c r="E130" s="53"/>
      <c r="F130" s="52"/>
      <c r="G130" s="55"/>
      <c r="H130" s="56"/>
      <c r="I130" s="26">
        <f t="shared" si="28"/>
        <v>0</v>
      </c>
      <c r="J130" s="56"/>
      <c r="K130" s="26">
        <f t="shared" si="29"/>
        <v>0</v>
      </c>
      <c r="L130" s="56"/>
      <c r="M130" s="26">
        <f t="shared" si="30"/>
        <v>0</v>
      </c>
      <c r="N130" s="28">
        <f t="shared" si="31"/>
        <v>0</v>
      </c>
      <c r="O130" s="28">
        <f t="shared" si="32"/>
        <v>0</v>
      </c>
      <c r="P130" s="64"/>
      <c r="Q130" s="65"/>
      <c r="R130" s="44" t="str">
        <f t="shared" si="33"/>
        <v/>
      </c>
      <c r="S130" s="72" t="str">
        <f t="shared" si="26"/>
        <v>未入力</v>
      </c>
      <c r="T130" s="72" t="str">
        <f>IF(P130="","未入力",IF(AND(①自社の旧簡易ガス!$R$5&lt;=P130,P130&lt;=①自社の旧簡易ガス!$R$6),"期間内","期間外"))</f>
        <v>未入力</v>
      </c>
    </row>
    <row r="131" spans="2:20" ht="23.55" hidden="1" customHeight="1" outlineLevel="1" x14ac:dyDescent="0.2">
      <c r="B131" s="16">
        <f t="shared" si="27"/>
        <v>121</v>
      </c>
      <c r="C131" s="52"/>
      <c r="D131" s="52"/>
      <c r="E131" s="53"/>
      <c r="F131" s="52"/>
      <c r="G131" s="55"/>
      <c r="H131" s="56"/>
      <c r="I131" s="26">
        <f t="shared" si="28"/>
        <v>0</v>
      </c>
      <c r="J131" s="56"/>
      <c r="K131" s="26">
        <f t="shared" si="29"/>
        <v>0</v>
      </c>
      <c r="L131" s="56"/>
      <c r="M131" s="26">
        <f t="shared" si="30"/>
        <v>0</v>
      </c>
      <c r="N131" s="28">
        <f t="shared" si="31"/>
        <v>0</v>
      </c>
      <c r="O131" s="28">
        <f t="shared" si="32"/>
        <v>0</v>
      </c>
      <c r="P131" s="64"/>
      <c r="Q131" s="65"/>
      <c r="R131" s="44" t="str">
        <f t="shared" si="33"/>
        <v/>
      </c>
      <c r="S131" s="72" t="str">
        <f t="shared" si="26"/>
        <v>未入力</v>
      </c>
      <c r="T131" s="72" t="str">
        <f>IF(P131="","未入力",IF(AND(①自社の旧簡易ガス!$R$5&lt;=P131,P131&lt;=①自社の旧簡易ガス!$R$6),"期間内","期間外"))</f>
        <v>未入力</v>
      </c>
    </row>
    <row r="132" spans="2:20" ht="23.55" hidden="1" customHeight="1" outlineLevel="1" x14ac:dyDescent="0.2">
      <c r="B132" s="16">
        <f t="shared" si="27"/>
        <v>122</v>
      </c>
      <c r="C132" s="52"/>
      <c r="D132" s="52"/>
      <c r="E132" s="53"/>
      <c r="F132" s="52"/>
      <c r="G132" s="55"/>
      <c r="H132" s="56"/>
      <c r="I132" s="26">
        <f t="shared" si="28"/>
        <v>0</v>
      </c>
      <c r="J132" s="56"/>
      <c r="K132" s="26">
        <f t="shared" si="29"/>
        <v>0</v>
      </c>
      <c r="L132" s="56"/>
      <c r="M132" s="26">
        <f t="shared" si="30"/>
        <v>0</v>
      </c>
      <c r="N132" s="28">
        <f t="shared" si="31"/>
        <v>0</v>
      </c>
      <c r="O132" s="28">
        <f t="shared" si="32"/>
        <v>0</v>
      </c>
      <c r="P132" s="64"/>
      <c r="Q132" s="65"/>
      <c r="R132" s="44" t="str">
        <f t="shared" si="33"/>
        <v/>
      </c>
      <c r="S132" s="72" t="str">
        <f t="shared" si="26"/>
        <v>未入力</v>
      </c>
      <c r="T132" s="72" t="str">
        <f>IF(P132="","未入力",IF(AND(①自社の旧簡易ガス!$R$5&lt;=P132,P132&lt;=①自社の旧簡易ガス!$R$6),"期間内","期間外"))</f>
        <v>未入力</v>
      </c>
    </row>
    <row r="133" spans="2:20" ht="23.55" hidden="1" customHeight="1" outlineLevel="1" x14ac:dyDescent="0.2">
      <c r="B133" s="16">
        <f t="shared" si="27"/>
        <v>123</v>
      </c>
      <c r="C133" s="52"/>
      <c r="D133" s="52"/>
      <c r="E133" s="53"/>
      <c r="F133" s="52"/>
      <c r="G133" s="55"/>
      <c r="H133" s="56"/>
      <c r="I133" s="26">
        <f t="shared" si="28"/>
        <v>0</v>
      </c>
      <c r="J133" s="56"/>
      <c r="K133" s="26">
        <f t="shared" si="29"/>
        <v>0</v>
      </c>
      <c r="L133" s="56"/>
      <c r="M133" s="26">
        <f t="shared" si="30"/>
        <v>0</v>
      </c>
      <c r="N133" s="28">
        <f t="shared" si="31"/>
        <v>0</v>
      </c>
      <c r="O133" s="28">
        <f t="shared" si="32"/>
        <v>0</v>
      </c>
      <c r="P133" s="64"/>
      <c r="Q133" s="65"/>
      <c r="R133" s="44" t="str">
        <f t="shared" si="33"/>
        <v/>
      </c>
      <c r="S133" s="72" t="str">
        <f t="shared" si="26"/>
        <v>未入力</v>
      </c>
      <c r="T133" s="72" t="str">
        <f>IF(P133="","未入力",IF(AND(①自社の旧簡易ガス!$R$5&lt;=P133,P133&lt;=①自社の旧簡易ガス!$R$6),"期間内","期間外"))</f>
        <v>未入力</v>
      </c>
    </row>
    <row r="134" spans="2:20" ht="23.55" hidden="1" customHeight="1" outlineLevel="1" x14ac:dyDescent="0.2">
      <c r="B134" s="16">
        <f t="shared" si="27"/>
        <v>124</v>
      </c>
      <c r="C134" s="52"/>
      <c r="D134" s="52"/>
      <c r="E134" s="53"/>
      <c r="F134" s="52"/>
      <c r="G134" s="55"/>
      <c r="H134" s="56"/>
      <c r="I134" s="26">
        <f t="shared" si="28"/>
        <v>0</v>
      </c>
      <c r="J134" s="56"/>
      <c r="K134" s="26">
        <f t="shared" si="29"/>
        <v>0</v>
      </c>
      <c r="L134" s="56"/>
      <c r="M134" s="26">
        <f t="shared" si="30"/>
        <v>0</v>
      </c>
      <c r="N134" s="28">
        <f t="shared" si="31"/>
        <v>0</v>
      </c>
      <c r="O134" s="28">
        <f t="shared" si="32"/>
        <v>0</v>
      </c>
      <c r="P134" s="64"/>
      <c r="Q134" s="65"/>
      <c r="R134" s="44" t="str">
        <f t="shared" si="33"/>
        <v/>
      </c>
      <c r="S134" s="72" t="str">
        <f t="shared" si="26"/>
        <v>未入力</v>
      </c>
      <c r="T134" s="72" t="str">
        <f>IF(P134="","未入力",IF(AND(①自社の旧簡易ガス!$R$5&lt;=P134,P134&lt;=①自社の旧簡易ガス!$R$6),"期間内","期間外"))</f>
        <v>未入力</v>
      </c>
    </row>
    <row r="135" spans="2:20" ht="23.55" hidden="1" customHeight="1" outlineLevel="1" x14ac:dyDescent="0.2">
      <c r="B135" s="16">
        <f t="shared" si="27"/>
        <v>125</v>
      </c>
      <c r="C135" s="52"/>
      <c r="D135" s="52"/>
      <c r="E135" s="53"/>
      <c r="F135" s="52"/>
      <c r="G135" s="55"/>
      <c r="H135" s="56"/>
      <c r="I135" s="26">
        <f t="shared" si="28"/>
        <v>0</v>
      </c>
      <c r="J135" s="56"/>
      <c r="K135" s="26">
        <f t="shared" si="29"/>
        <v>0</v>
      </c>
      <c r="L135" s="56"/>
      <c r="M135" s="26">
        <f t="shared" si="30"/>
        <v>0</v>
      </c>
      <c r="N135" s="28">
        <f t="shared" si="31"/>
        <v>0</v>
      </c>
      <c r="O135" s="28">
        <f t="shared" si="32"/>
        <v>0</v>
      </c>
      <c r="P135" s="64"/>
      <c r="Q135" s="65"/>
      <c r="R135" s="44" t="str">
        <f t="shared" si="33"/>
        <v/>
      </c>
      <c r="S135" s="72" t="str">
        <f t="shared" si="26"/>
        <v>未入力</v>
      </c>
      <c r="T135" s="72" t="str">
        <f>IF(P135="","未入力",IF(AND(①自社の旧簡易ガス!$R$5&lt;=P135,P135&lt;=①自社の旧簡易ガス!$R$6),"期間内","期間外"))</f>
        <v>未入力</v>
      </c>
    </row>
    <row r="136" spans="2:20" ht="23.55" hidden="1" customHeight="1" outlineLevel="1" x14ac:dyDescent="0.2">
      <c r="B136" s="16">
        <f t="shared" si="27"/>
        <v>126</v>
      </c>
      <c r="C136" s="52"/>
      <c r="D136" s="52"/>
      <c r="E136" s="53"/>
      <c r="F136" s="52"/>
      <c r="G136" s="55"/>
      <c r="H136" s="56"/>
      <c r="I136" s="26">
        <f t="shared" si="28"/>
        <v>0</v>
      </c>
      <c r="J136" s="56"/>
      <c r="K136" s="26">
        <f t="shared" si="29"/>
        <v>0</v>
      </c>
      <c r="L136" s="56"/>
      <c r="M136" s="26">
        <f t="shared" si="30"/>
        <v>0</v>
      </c>
      <c r="N136" s="28">
        <f t="shared" si="31"/>
        <v>0</v>
      </c>
      <c r="O136" s="28">
        <f t="shared" si="32"/>
        <v>0</v>
      </c>
      <c r="P136" s="64"/>
      <c r="Q136" s="65"/>
      <c r="R136" s="44" t="str">
        <f t="shared" si="33"/>
        <v/>
      </c>
      <c r="S136" s="72" t="str">
        <f t="shared" si="26"/>
        <v>未入力</v>
      </c>
      <c r="T136" s="72" t="str">
        <f>IF(P136="","未入力",IF(AND(①自社の旧簡易ガス!$R$5&lt;=P136,P136&lt;=①自社の旧簡易ガス!$R$6),"期間内","期間外"))</f>
        <v>未入力</v>
      </c>
    </row>
    <row r="137" spans="2:20" ht="23.55" hidden="1" customHeight="1" outlineLevel="1" x14ac:dyDescent="0.2">
      <c r="B137" s="16">
        <f t="shared" si="27"/>
        <v>127</v>
      </c>
      <c r="C137" s="52"/>
      <c r="D137" s="52"/>
      <c r="E137" s="53"/>
      <c r="F137" s="52"/>
      <c r="G137" s="55"/>
      <c r="H137" s="56"/>
      <c r="I137" s="26">
        <f t="shared" si="28"/>
        <v>0</v>
      </c>
      <c r="J137" s="56"/>
      <c r="K137" s="26">
        <f t="shared" si="29"/>
        <v>0</v>
      </c>
      <c r="L137" s="56"/>
      <c r="M137" s="26">
        <f t="shared" si="30"/>
        <v>0</v>
      </c>
      <c r="N137" s="28">
        <f t="shared" si="31"/>
        <v>0</v>
      </c>
      <c r="O137" s="28">
        <f t="shared" si="32"/>
        <v>0</v>
      </c>
      <c r="P137" s="64"/>
      <c r="Q137" s="65"/>
      <c r="R137" s="44" t="str">
        <f t="shared" si="33"/>
        <v/>
      </c>
      <c r="S137" s="72" t="str">
        <f t="shared" si="26"/>
        <v>未入力</v>
      </c>
      <c r="T137" s="72" t="str">
        <f>IF(P137="","未入力",IF(AND(①自社の旧簡易ガス!$R$5&lt;=P137,P137&lt;=①自社の旧簡易ガス!$R$6),"期間内","期間外"))</f>
        <v>未入力</v>
      </c>
    </row>
    <row r="138" spans="2:20" ht="23.55" hidden="1" customHeight="1" outlineLevel="1" x14ac:dyDescent="0.2">
      <c r="B138" s="16">
        <f t="shared" si="27"/>
        <v>128</v>
      </c>
      <c r="C138" s="52"/>
      <c r="D138" s="52"/>
      <c r="E138" s="53"/>
      <c r="F138" s="52"/>
      <c r="G138" s="55"/>
      <c r="H138" s="56"/>
      <c r="I138" s="26">
        <f t="shared" si="28"/>
        <v>0</v>
      </c>
      <c r="J138" s="56"/>
      <c r="K138" s="26">
        <f t="shared" si="29"/>
        <v>0</v>
      </c>
      <c r="L138" s="56"/>
      <c r="M138" s="26">
        <f t="shared" si="30"/>
        <v>0</v>
      </c>
      <c r="N138" s="28">
        <f t="shared" si="31"/>
        <v>0</v>
      </c>
      <c r="O138" s="28">
        <f t="shared" si="32"/>
        <v>0</v>
      </c>
      <c r="P138" s="64"/>
      <c r="Q138" s="65"/>
      <c r="R138" s="44" t="str">
        <f t="shared" si="33"/>
        <v/>
      </c>
      <c r="S138" s="72" t="str">
        <f t="shared" si="26"/>
        <v>未入力</v>
      </c>
      <c r="T138" s="72" t="str">
        <f>IF(P138="","未入力",IF(AND(①自社の旧簡易ガス!$R$5&lt;=P138,P138&lt;=①自社の旧簡易ガス!$R$6),"期間内","期間外"))</f>
        <v>未入力</v>
      </c>
    </row>
    <row r="139" spans="2:20" ht="23.55" hidden="1" customHeight="1" outlineLevel="1" x14ac:dyDescent="0.2">
      <c r="B139" s="16">
        <f t="shared" si="27"/>
        <v>129</v>
      </c>
      <c r="C139" s="52"/>
      <c r="D139" s="52"/>
      <c r="E139" s="53"/>
      <c r="F139" s="52"/>
      <c r="G139" s="55"/>
      <c r="H139" s="56"/>
      <c r="I139" s="26">
        <f t="shared" si="28"/>
        <v>0</v>
      </c>
      <c r="J139" s="56"/>
      <c r="K139" s="26">
        <f t="shared" si="29"/>
        <v>0</v>
      </c>
      <c r="L139" s="56"/>
      <c r="M139" s="26">
        <f t="shared" si="30"/>
        <v>0</v>
      </c>
      <c r="N139" s="28">
        <f t="shared" si="31"/>
        <v>0</v>
      </c>
      <c r="O139" s="28">
        <f t="shared" si="32"/>
        <v>0</v>
      </c>
      <c r="P139" s="64"/>
      <c r="Q139" s="65"/>
      <c r="R139" s="44" t="str">
        <f t="shared" si="33"/>
        <v/>
      </c>
      <c r="S139" s="72" t="str">
        <f t="shared" si="26"/>
        <v>未入力</v>
      </c>
      <c r="T139" s="72" t="str">
        <f>IF(P139="","未入力",IF(AND(①自社の旧簡易ガス!$R$5&lt;=P139,P139&lt;=①自社の旧簡易ガス!$R$6),"期間内","期間外"))</f>
        <v>未入力</v>
      </c>
    </row>
    <row r="140" spans="2:20" ht="23.55" hidden="1" customHeight="1" outlineLevel="1" x14ac:dyDescent="0.2">
      <c r="B140" s="16">
        <f t="shared" si="27"/>
        <v>130</v>
      </c>
      <c r="C140" s="52"/>
      <c r="D140" s="52"/>
      <c r="E140" s="53"/>
      <c r="F140" s="52"/>
      <c r="G140" s="55"/>
      <c r="H140" s="56"/>
      <c r="I140" s="26">
        <f t="shared" si="28"/>
        <v>0</v>
      </c>
      <c r="J140" s="56"/>
      <c r="K140" s="26">
        <f t="shared" si="29"/>
        <v>0</v>
      </c>
      <c r="L140" s="56"/>
      <c r="M140" s="26">
        <f t="shared" si="30"/>
        <v>0</v>
      </c>
      <c r="N140" s="28">
        <f t="shared" si="31"/>
        <v>0</v>
      </c>
      <c r="O140" s="28">
        <f t="shared" si="32"/>
        <v>0</v>
      </c>
      <c r="P140" s="64"/>
      <c r="Q140" s="65"/>
      <c r="R140" s="44" t="str">
        <f t="shared" si="33"/>
        <v/>
      </c>
      <c r="S140" s="72" t="str">
        <f t="shared" ref="S140:S203" si="34">IF(R140="","未入力",IF(COUNTIF(R:R,R140)&gt;1,"重複あり","重複なし"))</f>
        <v>未入力</v>
      </c>
      <c r="T140" s="72" t="str">
        <f>IF(P140="","未入力",IF(AND(①自社の旧簡易ガス!$R$5&lt;=P140,P140&lt;=①自社の旧簡易ガス!$R$6),"期間内","期間外"))</f>
        <v>未入力</v>
      </c>
    </row>
    <row r="141" spans="2:20" ht="23.55" hidden="1" customHeight="1" outlineLevel="1" x14ac:dyDescent="0.2">
      <c r="B141" s="16">
        <f t="shared" ref="B141:B204" si="35">+B140+1</f>
        <v>131</v>
      </c>
      <c r="C141" s="52"/>
      <c r="D141" s="52"/>
      <c r="E141" s="53"/>
      <c r="F141" s="52"/>
      <c r="G141" s="55"/>
      <c r="H141" s="56"/>
      <c r="I141" s="26">
        <f t="shared" si="28"/>
        <v>0</v>
      </c>
      <c r="J141" s="56"/>
      <c r="K141" s="26">
        <f t="shared" si="29"/>
        <v>0</v>
      </c>
      <c r="L141" s="56"/>
      <c r="M141" s="26">
        <f t="shared" si="30"/>
        <v>0</v>
      </c>
      <c r="N141" s="28">
        <f t="shared" si="31"/>
        <v>0</v>
      </c>
      <c r="O141" s="28">
        <f t="shared" si="32"/>
        <v>0</v>
      </c>
      <c r="P141" s="64"/>
      <c r="Q141" s="65"/>
      <c r="R141" s="44" t="str">
        <f t="shared" si="33"/>
        <v/>
      </c>
      <c r="S141" s="72" t="str">
        <f t="shared" si="34"/>
        <v>未入力</v>
      </c>
      <c r="T141" s="72" t="str">
        <f>IF(P141="","未入力",IF(AND(①自社の旧簡易ガス!$R$5&lt;=P141,P141&lt;=①自社の旧簡易ガス!$R$6),"期間内","期間外"))</f>
        <v>未入力</v>
      </c>
    </row>
    <row r="142" spans="2:20" ht="23.55" hidden="1" customHeight="1" outlineLevel="1" x14ac:dyDescent="0.2">
      <c r="B142" s="16">
        <f t="shared" si="35"/>
        <v>132</v>
      </c>
      <c r="C142" s="52"/>
      <c r="D142" s="52"/>
      <c r="E142" s="53"/>
      <c r="F142" s="52"/>
      <c r="G142" s="55"/>
      <c r="H142" s="56"/>
      <c r="I142" s="26">
        <f t="shared" si="28"/>
        <v>0</v>
      </c>
      <c r="J142" s="56"/>
      <c r="K142" s="26">
        <f t="shared" si="29"/>
        <v>0</v>
      </c>
      <c r="L142" s="56"/>
      <c r="M142" s="26">
        <f t="shared" si="30"/>
        <v>0</v>
      </c>
      <c r="N142" s="28">
        <f t="shared" si="31"/>
        <v>0</v>
      </c>
      <c r="O142" s="28">
        <f t="shared" si="32"/>
        <v>0</v>
      </c>
      <c r="P142" s="64"/>
      <c r="Q142" s="65"/>
      <c r="R142" s="44" t="str">
        <f t="shared" si="33"/>
        <v/>
      </c>
      <c r="S142" s="72" t="str">
        <f t="shared" si="34"/>
        <v>未入力</v>
      </c>
      <c r="T142" s="72" t="str">
        <f>IF(P142="","未入力",IF(AND(①自社の旧簡易ガス!$R$5&lt;=P142,P142&lt;=①自社の旧簡易ガス!$R$6),"期間内","期間外"))</f>
        <v>未入力</v>
      </c>
    </row>
    <row r="143" spans="2:20" ht="23.55" hidden="1" customHeight="1" outlineLevel="1" x14ac:dyDescent="0.2">
      <c r="B143" s="16">
        <f t="shared" si="35"/>
        <v>133</v>
      </c>
      <c r="C143" s="52"/>
      <c r="D143" s="52"/>
      <c r="E143" s="53"/>
      <c r="F143" s="52"/>
      <c r="G143" s="55"/>
      <c r="H143" s="56"/>
      <c r="I143" s="26">
        <f t="shared" si="28"/>
        <v>0</v>
      </c>
      <c r="J143" s="56"/>
      <c r="K143" s="26">
        <f t="shared" si="29"/>
        <v>0</v>
      </c>
      <c r="L143" s="56"/>
      <c r="M143" s="26">
        <f t="shared" si="30"/>
        <v>0</v>
      </c>
      <c r="N143" s="28">
        <f t="shared" si="31"/>
        <v>0</v>
      </c>
      <c r="O143" s="28">
        <f t="shared" si="32"/>
        <v>0</v>
      </c>
      <c r="P143" s="64"/>
      <c r="Q143" s="65"/>
      <c r="R143" s="44" t="str">
        <f t="shared" si="33"/>
        <v/>
      </c>
      <c r="S143" s="72" t="str">
        <f t="shared" si="34"/>
        <v>未入力</v>
      </c>
      <c r="T143" s="72" t="str">
        <f>IF(P143="","未入力",IF(AND(①自社の旧簡易ガス!$R$5&lt;=P143,P143&lt;=①自社の旧簡易ガス!$R$6),"期間内","期間外"))</f>
        <v>未入力</v>
      </c>
    </row>
    <row r="144" spans="2:20" ht="23.55" hidden="1" customHeight="1" outlineLevel="1" x14ac:dyDescent="0.2">
      <c r="B144" s="16">
        <f t="shared" si="35"/>
        <v>134</v>
      </c>
      <c r="C144" s="52"/>
      <c r="D144" s="52"/>
      <c r="E144" s="53"/>
      <c r="F144" s="52"/>
      <c r="G144" s="55"/>
      <c r="H144" s="56"/>
      <c r="I144" s="26">
        <f t="shared" si="28"/>
        <v>0</v>
      </c>
      <c r="J144" s="56"/>
      <c r="K144" s="26">
        <f t="shared" si="29"/>
        <v>0</v>
      </c>
      <c r="L144" s="56"/>
      <c r="M144" s="26">
        <f t="shared" si="30"/>
        <v>0</v>
      </c>
      <c r="N144" s="28">
        <f t="shared" si="31"/>
        <v>0</v>
      </c>
      <c r="O144" s="28">
        <f t="shared" si="32"/>
        <v>0</v>
      </c>
      <c r="P144" s="64"/>
      <c r="Q144" s="65"/>
      <c r="R144" s="44" t="str">
        <f t="shared" si="33"/>
        <v/>
      </c>
      <c r="S144" s="72" t="str">
        <f t="shared" si="34"/>
        <v>未入力</v>
      </c>
      <c r="T144" s="72" t="str">
        <f>IF(P144="","未入力",IF(AND(①自社の旧簡易ガス!$R$5&lt;=P144,P144&lt;=①自社の旧簡易ガス!$R$6),"期間内","期間外"))</f>
        <v>未入力</v>
      </c>
    </row>
    <row r="145" spans="2:20" ht="23.55" hidden="1" customHeight="1" outlineLevel="1" x14ac:dyDescent="0.2">
      <c r="B145" s="16">
        <f t="shared" si="35"/>
        <v>135</v>
      </c>
      <c r="C145" s="52"/>
      <c r="D145" s="52"/>
      <c r="E145" s="53"/>
      <c r="F145" s="52"/>
      <c r="G145" s="55"/>
      <c r="H145" s="56"/>
      <c r="I145" s="26">
        <f t="shared" si="28"/>
        <v>0</v>
      </c>
      <c r="J145" s="56"/>
      <c r="K145" s="26">
        <f t="shared" si="29"/>
        <v>0</v>
      </c>
      <c r="L145" s="56"/>
      <c r="M145" s="26">
        <f t="shared" si="30"/>
        <v>0</v>
      </c>
      <c r="N145" s="28">
        <f t="shared" si="31"/>
        <v>0</v>
      </c>
      <c r="O145" s="28">
        <f t="shared" si="32"/>
        <v>0</v>
      </c>
      <c r="P145" s="64"/>
      <c r="Q145" s="65"/>
      <c r="R145" s="44" t="str">
        <f t="shared" si="33"/>
        <v/>
      </c>
      <c r="S145" s="72" t="str">
        <f t="shared" si="34"/>
        <v>未入力</v>
      </c>
      <c r="T145" s="72" t="str">
        <f>IF(P145="","未入力",IF(AND(①自社の旧簡易ガス!$R$5&lt;=P145,P145&lt;=①自社の旧簡易ガス!$R$6),"期間内","期間外"))</f>
        <v>未入力</v>
      </c>
    </row>
    <row r="146" spans="2:20" ht="23.55" hidden="1" customHeight="1" outlineLevel="1" x14ac:dyDescent="0.2">
      <c r="B146" s="16">
        <f t="shared" si="35"/>
        <v>136</v>
      </c>
      <c r="C146" s="52"/>
      <c r="D146" s="52"/>
      <c r="E146" s="53"/>
      <c r="F146" s="52"/>
      <c r="G146" s="55"/>
      <c r="H146" s="56"/>
      <c r="I146" s="26">
        <f t="shared" si="28"/>
        <v>0</v>
      </c>
      <c r="J146" s="56"/>
      <c r="K146" s="26">
        <f t="shared" si="29"/>
        <v>0</v>
      </c>
      <c r="L146" s="56"/>
      <c r="M146" s="26">
        <f t="shared" si="30"/>
        <v>0</v>
      </c>
      <c r="N146" s="28">
        <f t="shared" si="31"/>
        <v>0</v>
      </c>
      <c r="O146" s="28">
        <f t="shared" si="32"/>
        <v>0</v>
      </c>
      <c r="P146" s="64"/>
      <c r="Q146" s="65"/>
      <c r="R146" s="44" t="str">
        <f t="shared" si="33"/>
        <v/>
      </c>
      <c r="S146" s="72" t="str">
        <f t="shared" si="34"/>
        <v>未入力</v>
      </c>
      <c r="T146" s="72" t="str">
        <f>IF(P146="","未入力",IF(AND(①自社の旧簡易ガス!$R$5&lt;=P146,P146&lt;=①自社の旧簡易ガス!$R$6),"期間内","期間外"))</f>
        <v>未入力</v>
      </c>
    </row>
    <row r="147" spans="2:20" ht="23.55" hidden="1" customHeight="1" outlineLevel="1" x14ac:dyDescent="0.2">
      <c r="B147" s="16">
        <f t="shared" si="35"/>
        <v>137</v>
      </c>
      <c r="C147" s="52"/>
      <c r="D147" s="52"/>
      <c r="E147" s="53"/>
      <c r="F147" s="52"/>
      <c r="G147" s="55"/>
      <c r="H147" s="56"/>
      <c r="I147" s="26">
        <f t="shared" si="28"/>
        <v>0</v>
      </c>
      <c r="J147" s="56"/>
      <c r="K147" s="26">
        <f t="shared" si="29"/>
        <v>0</v>
      </c>
      <c r="L147" s="56"/>
      <c r="M147" s="26">
        <f t="shared" si="30"/>
        <v>0</v>
      </c>
      <c r="N147" s="28">
        <f t="shared" si="31"/>
        <v>0</v>
      </c>
      <c r="O147" s="28">
        <f t="shared" si="32"/>
        <v>0</v>
      </c>
      <c r="P147" s="64"/>
      <c r="Q147" s="65"/>
      <c r="R147" s="44" t="str">
        <f t="shared" si="33"/>
        <v/>
      </c>
      <c r="S147" s="72" t="str">
        <f t="shared" si="34"/>
        <v>未入力</v>
      </c>
      <c r="T147" s="72" t="str">
        <f>IF(P147="","未入力",IF(AND(①自社の旧簡易ガス!$R$5&lt;=P147,P147&lt;=①自社の旧簡易ガス!$R$6),"期間内","期間外"))</f>
        <v>未入力</v>
      </c>
    </row>
    <row r="148" spans="2:20" ht="23.55" hidden="1" customHeight="1" outlineLevel="1" x14ac:dyDescent="0.2">
      <c r="B148" s="16">
        <f t="shared" si="35"/>
        <v>138</v>
      </c>
      <c r="C148" s="52"/>
      <c r="D148" s="52"/>
      <c r="E148" s="53"/>
      <c r="F148" s="52"/>
      <c r="G148" s="55"/>
      <c r="H148" s="56"/>
      <c r="I148" s="26">
        <f t="shared" si="28"/>
        <v>0</v>
      </c>
      <c r="J148" s="56"/>
      <c r="K148" s="26">
        <f t="shared" si="29"/>
        <v>0</v>
      </c>
      <c r="L148" s="56"/>
      <c r="M148" s="26">
        <f t="shared" si="30"/>
        <v>0</v>
      </c>
      <c r="N148" s="28">
        <f t="shared" si="31"/>
        <v>0</v>
      </c>
      <c r="O148" s="28">
        <f t="shared" si="32"/>
        <v>0</v>
      </c>
      <c r="P148" s="64"/>
      <c r="Q148" s="65"/>
      <c r="R148" s="44" t="str">
        <f t="shared" si="33"/>
        <v/>
      </c>
      <c r="S148" s="72" t="str">
        <f t="shared" si="34"/>
        <v>未入力</v>
      </c>
      <c r="T148" s="72" t="str">
        <f>IF(P148="","未入力",IF(AND(①自社の旧簡易ガス!$R$5&lt;=P148,P148&lt;=①自社の旧簡易ガス!$R$6),"期間内","期間外"))</f>
        <v>未入力</v>
      </c>
    </row>
    <row r="149" spans="2:20" ht="23.55" hidden="1" customHeight="1" outlineLevel="1" x14ac:dyDescent="0.2">
      <c r="B149" s="16">
        <f t="shared" si="35"/>
        <v>139</v>
      </c>
      <c r="C149" s="52"/>
      <c r="D149" s="52"/>
      <c r="E149" s="53"/>
      <c r="F149" s="52"/>
      <c r="G149" s="55"/>
      <c r="H149" s="56"/>
      <c r="I149" s="26">
        <f t="shared" si="28"/>
        <v>0</v>
      </c>
      <c r="J149" s="56"/>
      <c r="K149" s="26">
        <f t="shared" si="29"/>
        <v>0</v>
      </c>
      <c r="L149" s="56"/>
      <c r="M149" s="26">
        <f t="shared" si="30"/>
        <v>0</v>
      </c>
      <c r="N149" s="28">
        <f t="shared" si="31"/>
        <v>0</v>
      </c>
      <c r="O149" s="28">
        <f t="shared" si="32"/>
        <v>0</v>
      </c>
      <c r="P149" s="64"/>
      <c r="Q149" s="65"/>
      <c r="R149" s="44" t="str">
        <f t="shared" si="33"/>
        <v/>
      </c>
      <c r="S149" s="72" t="str">
        <f t="shared" si="34"/>
        <v>未入力</v>
      </c>
      <c r="T149" s="72" t="str">
        <f>IF(P149="","未入力",IF(AND(①自社の旧簡易ガス!$R$5&lt;=P149,P149&lt;=①自社の旧簡易ガス!$R$6),"期間内","期間外"))</f>
        <v>未入力</v>
      </c>
    </row>
    <row r="150" spans="2:20" ht="23.55" hidden="1" customHeight="1" outlineLevel="1" x14ac:dyDescent="0.2">
      <c r="B150" s="16">
        <f t="shared" si="35"/>
        <v>140</v>
      </c>
      <c r="C150" s="52"/>
      <c r="D150" s="52"/>
      <c r="E150" s="53"/>
      <c r="F150" s="52"/>
      <c r="G150" s="55"/>
      <c r="H150" s="56"/>
      <c r="I150" s="26">
        <f t="shared" si="28"/>
        <v>0</v>
      </c>
      <c r="J150" s="56"/>
      <c r="K150" s="26">
        <f t="shared" si="29"/>
        <v>0</v>
      </c>
      <c r="L150" s="56"/>
      <c r="M150" s="26">
        <f t="shared" si="30"/>
        <v>0</v>
      </c>
      <c r="N150" s="28">
        <f t="shared" si="31"/>
        <v>0</v>
      </c>
      <c r="O150" s="28">
        <f t="shared" si="32"/>
        <v>0</v>
      </c>
      <c r="P150" s="64"/>
      <c r="Q150" s="65"/>
      <c r="R150" s="44" t="str">
        <f t="shared" si="33"/>
        <v/>
      </c>
      <c r="S150" s="72" t="str">
        <f t="shared" si="34"/>
        <v>未入力</v>
      </c>
      <c r="T150" s="72" t="str">
        <f>IF(P150="","未入力",IF(AND(①自社の旧簡易ガス!$R$5&lt;=P150,P150&lt;=①自社の旧簡易ガス!$R$6),"期間内","期間外"))</f>
        <v>未入力</v>
      </c>
    </row>
    <row r="151" spans="2:20" ht="23.55" hidden="1" customHeight="1" outlineLevel="1" x14ac:dyDescent="0.2">
      <c r="B151" s="16">
        <f t="shared" si="35"/>
        <v>141</v>
      </c>
      <c r="C151" s="52"/>
      <c r="D151" s="52"/>
      <c r="E151" s="53"/>
      <c r="F151" s="52"/>
      <c r="G151" s="55"/>
      <c r="H151" s="56"/>
      <c r="I151" s="26">
        <f t="shared" si="28"/>
        <v>0</v>
      </c>
      <c r="J151" s="56"/>
      <c r="K151" s="26">
        <f t="shared" si="29"/>
        <v>0</v>
      </c>
      <c r="L151" s="56"/>
      <c r="M151" s="26">
        <f t="shared" si="30"/>
        <v>0</v>
      </c>
      <c r="N151" s="28">
        <f t="shared" si="31"/>
        <v>0</v>
      </c>
      <c r="O151" s="28">
        <f t="shared" si="32"/>
        <v>0</v>
      </c>
      <c r="P151" s="64"/>
      <c r="Q151" s="65"/>
      <c r="R151" s="44" t="str">
        <f t="shared" si="33"/>
        <v/>
      </c>
      <c r="S151" s="72" t="str">
        <f t="shared" si="34"/>
        <v>未入力</v>
      </c>
      <c r="T151" s="72" t="str">
        <f>IF(P151="","未入力",IF(AND(①自社の旧簡易ガス!$R$5&lt;=P151,P151&lt;=①自社の旧簡易ガス!$R$6),"期間内","期間外"))</f>
        <v>未入力</v>
      </c>
    </row>
    <row r="152" spans="2:20" ht="23.55" hidden="1" customHeight="1" outlineLevel="1" x14ac:dyDescent="0.2">
      <c r="B152" s="16">
        <f t="shared" si="35"/>
        <v>142</v>
      </c>
      <c r="C152" s="52"/>
      <c r="D152" s="52"/>
      <c r="E152" s="53"/>
      <c r="F152" s="52"/>
      <c r="G152" s="55"/>
      <c r="H152" s="56"/>
      <c r="I152" s="26">
        <f t="shared" si="28"/>
        <v>0</v>
      </c>
      <c r="J152" s="56"/>
      <c r="K152" s="26">
        <f t="shared" si="29"/>
        <v>0</v>
      </c>
      <c r="L152" s="56"/>
      <c r="M152" s="26">
        <f t="shared" si="30"/>
        <v>0</v>
      </c>
      <c r="N152" s="28">
        <f t="shared" si="31"/>
        <v>0</v>
      </c>
      <c r="O152" s="28">
        <f t="shared" si="32"/>
        <v>0</v>
      </c>
      <c r="P152" s="64"/>
      <c r="Q152" s="65"/>
      <c r="R152" s="44" t="str">
        <f t="shared" si="33"/>
        <v/>
      </c>
      <c r="S152" s="72" t="str">
        <f t="shared" si="34"/>
        <v>未入力</v>
      </c>
      <c r="T152" s="72" t="str">
        <f>IF(P152="","未入力",IF(AND(①自社の旧簡易ガス!$R$5&lt;=P152,P152&lt;=①自社の旧簡易ガス!$R$6),"期間内","期間外"))</f>
        <v>未入力</v>
      </c>
    </row>
    <row r="153" spans="2:20" ht="23.55" hidden="1" customHeight="1" outlineLevel="1" x14ac:dyDescent="0.2">
      <c r="B153" s="16">
        <f t="shared" si="35"/>
        <v>143</v>
      </c>
      <c r="C153" s="52"/>
      <c r="D153" s="52"/>
      <c r="E153" s="53"/>
      <c r="F153" s="52"/>
      <c r="G153" s="55"/>
      <c r="H153" s="56"/>
      <c r="I153" s="26">
        <f t="shared" si="28"/>
        <v>0</v>
      </c>
      <c r="J153" s="56"/>
      <c r="K153" s="26">
        <f t="shared" si="29"/>
        <v>0</v>
      </c>
      <c r="L153" s="56"/>
      <c r="M153" s="26">
        <f t="shared" si="30"/>
        <v>0</v>
      </c>
      <c r="N153" s="28">
        <f t="shared" si="31"/>
        <v>0</v>
      </c>
      <c r="O153" s="28">
        <f t="shared" si="32"/>
        <v>0</v>
      </c>
      <c r="P153" s="64"/>
      <c r="Q153" s="65"/>
      <c r="R153" s="44" t="str">
        <f t="shared" si="33"/>
        <v/>
      </c>
      <c r="S153" s="72" t="str">
        <f t="shared" si="34"/>
        <v>未入力</v>
      </c>
      <c r="T153" s="72" t="str">
        <f>IF(P153="","未入力",IF(AND(①自社の旧簡易ガス!$R$5&lt;=P153,P153&lt;=①自社の旧簡易ガス!$R$6),"期間内","期間外"))</f>
        <v>未入力</v>
      </c>
    </row>
    <row r="154" spans="2:20" ht="23.55" hidden="1" customHeight="1" outlineLevel="1" x14ac:dyDescent="0.2">
      <c r="B154" s="16">
        <f t="shared" si="35"/>
        <v>144</v>
      </c>
      <c r="C154" s="52"/>
      <c r="D154" s="52"/>
      <c r="E154" s="53"/>
      <c r="F154" s="52"/>
      <c r="G154" s="55"/>
      <c r="H154" s="56"/>
      <c r="I154" s="26">
        <f t="shared" si="28"/>
        <v>0</v>
      </c>
      <c r="J154" s="56"/>
      <c r="K154" s="26">
        <f t="shared" si="29"/>
        <v>0</v>
      </c>
      <c r="L154" s="56"/>
      <c r="M154" s="26">
        <f t="shared" si="30"/>
        <v>0</v>
      </c>
      <c r="N154" s="28">
        <f t="shared" si="31"/>
        <v>0</v>
      </c>
      <c r="O154" s="28">
        <f t="shared" si="32"/>
        <v>0</v>
      </c>
      <c r="P154" s="64"/>
      <c r="Q154" s="65"/>
      <c r="R154" s="44" t="str">
        <f t="shared" si="33"/>
        <v/>
      </c>
      <c r="S154" s="72" t="str">
        <f t="shared" si="34"/>
        <v>未入力</v>
      </c>
      <c r="T154" s="72" t="str">
        <f>IF(P154="","未入力",IF(AND(①自社の旧簡易ガス!$R$5&lt;=P154,P154&lt;=①自社の旧簡易ガス!$R$6),"期間内","期間外"))</f>
        <v>未入力</v>
      </c>
    </row>
    <row r="155" spans="2:20" ht="23.55" hidden="1" customHeight="1" outlineLevel="1" x14ac:dyDescent="0.2">
      <c r="B155" s="16">
        <f t="shared" si="35"/>
        <v>145</v>
      </c>
      <c r="C155" s="52"/>
      <c r="D155" s="52"/>
      <c r="E155" s="53"/>
      <c r="F155" s="52"/>
      <c r="G155" s="55"/>
      <c r="H155" s="56"/>
      <c r="I155" s="26">
        <f t="shared" si="28"/>
        <v>0</v>
      </c>
      <c r="J155" s="56"/>
      <c r="K155" s="26">
        <f t="shared" si="29"/>
        <v>0</v>
      </c>
      <c r="L155" s="56"/>
      <c r="M155" s="26">
        <f t="shared" si="30"/>
        <v>0</v>
      </c>
      <c r="N155" s="28">
        <f t="shared" si="31"/>
        <v>0</v>
      </c>
      <c r="O155" s="28">
        <f t="shared" si="32"/>
        <v>0</v>
      </c>
      <c r="P155" s="64"/>
      <c r="Q155" s="65"/>
      <c r="R155" s="44" t="str">
        <f t="shared" si="33"/>
        <v/>
      </c>
      <c r="S155" s="72" t="str">
        <f t="shared" si="34"/>
        <v>未入力</v>
      </c>
      <c r="T155" s="72" t="str">
        <f>IF(P155="","未入力",IF(AND(①自社の旧簡易ガス!$R$5&lt;=P155,P155&lt;=①自社の旧簡易ガス!$R$6),"期間内","期間外"))</f>
        <v>未入力</v>
      </c>
    </row>
    <row r="156" spans="2:20" ht="23.55" hidden="1" customHeight="1" outlineLevel="1" x14ac:dyDescent="0.2">
      <c r="B156" s="16">
        <f t="shared" si="35"/>
        <v>146</v>
      </c>
      <c r="C156" s="52"/>
      <c r="D156" s="52"/>
      <c r="E156" s="53"/>
      <c r="F156" s="52"/>
      <c r="G156" s="55"/>
      <c r="H156" s="56"/>
      <c r="I156" s="26">
        <f t="shared" si="28"/>
        <v>0</v>
      </c>
      <c r="J156" s="56"/>
      <c r="K156" s="26">
        <f t="shared" si="29"/>
        <v>0</v>
      </c>
      <c r="L156" s="56"/>
      <c r="M156" s="26">
        <f t="shared" si="30"/>
        <v>0</v>
      </c>
      <c r="N156" s="28">
        <f t="shared" si="31"/>
        <v>0</v>
      </c>
      <c r="O156" s="28">
        <f t="shared" si="32"/>
        <v>0</v>
      </c>
      <c r="P156" s="64"/>
      <c r="Q156" s="65"/>
      <c r="R156" s="44" t="str">
        <f t="shared" si="33"/>
        <v/>
      </c>
      <c r="S156" s="72" t="str">
        <f t="shared" si="34"/>
        <v>未入力</v>
      </c>
      <c r="T156" s="72" t="str">
        <f>IF(P156="","未入力",IF(AND(①自社の旧簡易ガス!$R$5&lt;=P156,P156&lt;=①自社の旧簡易ガス!$R$6),"期間内","期間外"))</f>
        <v>未入力</v>
      </c>
    </row>
    <row r="157" spans="2:20" ht="23.55" hidden="1" customHeight="1" outlineLevel="1" x14ac:dyDescent="0.2">
      <c r="B157" s="16">
        <f t="shared" si="35"/>
        <v>147</v>
      </c>
      <c r="C157" s="52"/>
      <c r="D157" s="52"/>
      <c r="E157" s="53"/>
      <c r="F157" s="52"/>
      <c r="G157" s="55"/>
      <c r="H157" s="56"/>
      <c r="I157" s="26">
        <f t="shared" si="28"/>
        <v>0</v>
      </c>
      <c r="J157" s="56"/>
      <c r="K157" s="26">
        <f t="shared" si="29"/>
        <v>0</v>
      </c>
      <c r="L157" s="56"/>
      <c r="M157" s="26">
        <f t="shared" si="30"/>
        <v>0</v>
      </c>
      <c r="N157" s="28">
        <f t="shared" si="31"/>
        <v>0</v>
      </c>
      <c r="O157" s="28">
        <f t="shared" si="32"/>
        <v>0</v>
      </c>
      <c r="P157" s="64"/>
      <c r="Q157" s="65"/>
      <c r="R157" s="44" t="str">
        <f t="shared" si="33"/>
        <v/>
      </c>
      <c r="S157" s="72" t="str">
        <f t="shared" si="34"/>
        <v>未入力</v>
      </c>
      <c r="T157" s="72" t="str">
        <f>IF(P157="","未入力",IF(AND(①自社の旧簡易ガス!$R$5&lt;=P157,P157&lt;=①自社の旧簡易ガス!$R$6),"期間内","期間外"))</f>
        <v>未入力</v>
      </c>
    </row>
    <row r="158" spans="2:20" ht="23.55" hidden="1" customHeight="1" outlineLevel="1" x14ac:dyDescent="0.2">
      <c r="B158" s="16">
        <f t="shared" si="35"/>
        <v>148</v>
      </c>
      <c r="C158" s="52"/>
      <c r="D158" s="52"/>
      <c r="E158" s="53"/>
      <c r="F158" s="52"/>
      <c r="G158" s="55"/>
      <c r="H158" s="56"/>
      <c r="I158" s="26">
        <f t="shared" ref="I158:I221" si="36">IF(H158="有",0.2,0)</f>
        <v>0</v>
      </c>
      <c r="J158" s="56"/>
      <c r="K158" s="26">
        <f t="shared" ref="K158:K221" si="37">IF(J158="有",0.6,0)</f>
        <v>0</v>
      </c>
      <c r="L158" s="56"/>
      <c r="M158" s="26">
        <f t="shared" ref="M158:M221" si="38">IF(L158="有",0.2,0)</f>
        <v>0</v>
      </c>
      <c r="N158" s="28">
        <f t="shared" ref="N158:N221" si="39">I158+K158+M158</f>
        <v>0</v>
      </c>
      <c r="O158" s="28">
        <f t="shared" ref="O158:O221" si="40">F158*N158</f>
        <v>0</v>
      </c>
      <c r="P158" s="64"/>
      <c r="Q158" s="65"/>
      <c r="R158" s="44" t="str">
        <f t="shared" ref="R158:R221" si="41">D158&amp;E158</f>
        <v/>
      </c>
      <c r="S158" s="72" t="str">
        <f t="shared" si="34"/>
        <v>未入力</v>
      </c>
      <c r="T158" s="72" t="str">
        <f>IF(P158="","未入力",IF(AND(①自社の旧簡易ガス!$R$5&lt;=P158,P158&lt;=①自社の旧簡易ガス!$R$6),"期間内","期間外"))</f>
        <v>未入力</v>
      </c>
    </row>
    <row r="159" spans="2:20" ht="23.55" hidden="1" customHeight="1" outlineLevel="1" x14ac:dyDescent="0.2">
      <c r="B159" s="16">
        <f t="shared" si="35"/>
        <v>149</v>
      </c>
      <c r="C159" s="52"/>
      <c r="D159" s="52"/>
      <c r="E159" s="53"/>
      <c r="F159" s="52"/>
      <c r="G159" s="55"/>
      <c r="H159" s="56"/>
      <c r="I159" s="26">
        <f t="shared" si="36"/>
        <v>0</v>
      </c>
      <c r="J159" s="56"/>
      <c r="K159" s="26">
        <f t="shared" si="37"/>
        <v>0</v>
      </c>
      <c r="L159" s="56"/>
      <c r="M159" s="26">
        <f t="shared" si="38"/>
        <v>0</v>
      </c>
      <c r="N159" s="28">
        <f t="shared" si="39"/>
        <v>0</v>
      </c>
      <c r="O159" s="28">
        <f t="shared" si="40"/>
        <v>0</v>
      </c>
      <c r="P159" s="64"/>
      <c r="Q159" s="65"/>
      <c r="R159" s="44" t="str">
        <f t="shared" si="41"/>
        <v/>
      </c>
      <c r="S159" s="72" t="str">
        <f t="shared" si="34"/>
        <v>未入力</v>
      </c>
      <c r="T159" s="72" t="str">
        <f>IF(P159="","未入力",IF(AND(①自社の旧簡易ガス!$R$5&lt;=P159,P159&lt;=①自社の旧簡易ガス!$R$6),"期間内","期間外"))</f>
        <v>未入力</v>
      </c>
    </row>
    <row r="160" spans="2:20" ht="23.55" hidden="1" customHeight="1" outlineLevel="1" x14ac:dyDescent="0.2">
      <c r="B160" s="16">
        <f t="shared" si="35"/>
        <v>150</v>
      </c>
      <c r="C160" s="52"/>
      <c r="D160" s="52"/>
      <c r="E160" s="53"/>
      <c r="F160" s="52"/>
      <c r="G160" s="55"/>
      <c r="H160" s="56"/>
      <c r="I160" s="26">
        <f t="shared" si="36"/>
        <v>0</v>
      </c>
      <c r="J160" s="56"/>
      <c r="K160" s="26">
        <f t="shared" si="37"/>
        <v>0</v>
      </c>
      <c r="L160" s="56"/>
      <c r="M160" s="26">
        <f t="shared" si="38"/>
        <v>0</v>
      </c>
      <c r="N160" s="28">
        <f t="shared" si="39"/>
        <v>0</v>
      </c>
      <c r="O160" s="28">
        <f t="shared" si="40"/>
        <v>0</v>
      </c>
      <c r="P160" s="64"/>
      <c r="Q160" s="65"/>
      <c r="R160" s="44" t="str">
        <f t="shared" si="41"/>
        <v/>
      </c>
      <c r="S160" s="72" t="str">
        <f t="shared" si="34"/>
        <v>未入力</v>
      </c>
      <c r="T160" s="72" t="str">
        <f>IF(P160="","未入力",IF(AND(①自社の旧簡易ガス!$R$5&lt;=P160,P160&lt;=①自社の旧簡易ガス!$R$6),"期間内","期間外"))</f>
        <v>未入力</v>
      </c>
    </row>
    <row r="161" spans="2:20" ht="23.55" hidden="1" customHeight="1" outlineLevel="1" x14ac:dyDescent="0.2">
      <c r="B161" s="16">
        <f t="shared" si="35"/>
        <v>151</v>
      </c>
      <c r="C161" s="52"/>
      <c r="D161" s="52"/>
      <c r="E161" s="53"/>
      <c r="F161" s="52"/>
      <c r="G161" s="55"/>
      <c r="H161" s="56"/>
      <c r="I161" s="26">
        <f t="shared" si="36"/>
        <v>0</v>
      </c>
      <c r="J161" s="56"/>
      <c r="K161" s="26">
        <f t="shared" si="37"/>
        <v>0</v>
      </c>
      <c r="L161" s="56"/>
      <c r="M161" s="26">
        <f t="shared" si="38"/>
        <v>0</v>
      </c>
      <c r="N161" s="28">
        <f t="shared" si="39"/>
        <v>0</v>
      </c>
      <c r="O161" s="28">
        <f t="shared" si="40"/>
        <v>0</v>
      </c>
      <c r="P161" s="64"/>
      <c r="Q161" s="65"/>
      <c r="R161" s="44" t="str">
        <f t="shared" si="41"/>
        <v/>
      </c>
      <c r="S161" s="72" t="str">
        <f t="shared" si="34"/>
        <v>未入力</v>
      </c>
      <c r="T161" s="72" t="str">
        <f>IF(P161="","未入力",IF(AND(①自社の旧簡易ガス!$R$5&lt;=P161,P161&lt;=①自社の旧簡易ガス!$R$6),"期間内","期間外"))</f>
        <v>未入力</v>
      </c>
    </row>
    <row r="162" spans="2:20" ht="23.55" hidden="1" customHeight="1" outlineLevel="1" x14ac:dyDescent="0.2">
      <c r="B162" s="16">
        <f t="shared" si="35"/>
        <v>152</v>
      </c>
      <c r="C162" s="52"/>
      <c r="D162" s="52"/>
      <c r="E162" s="53"/>
      <c r="F162" s="52"/>
      <c r="G162" s="55"/>
      <c r="H162" s="56"/>
      <c r="I162" s="26">
        <f t="shared" si="36"/>
        <v>0</v>
      </c>
      <c r="J162" s="56"/>
      <c r="K162" s="26">
        <f t="shared" si="37"/>
        <v>0</v>
      </c>
      <c r="L162" s="56"/>
      <c r="M162" s="26">
        <f t="shared" si="38"/>
        <v>0</v>
      </c>
      <c r="N162" s="28">
        <f t="shared" si="39"/>
        <v>0</v>
      </c>
      <c r="O162" s="28">
        <f t="shared" si="40"/>
        <v>0</v>
      </c>
      <c r="P162" s="64"/>
      <c r="Q162" s="65"/>
      <c r="R162" s="44" t="str">
        <f t="shared" si="41"/>
        <v/>
      </c>
      <c r="S162" s="72" t="str">
        <f t="shared" si="34"/>
        <v>未入力</v>
      </c>
      <c r="T162" s="72" t="str">
        <f>IF(P162="","未入力",IF(AND(①自社の旧簡易ガス!$R$5&lt;=P162,P162&lt;=①自社の旧簡易ガス!$R$6),"期間内","期間外"))</f>
        <v>未入力</v>
      </c>
    </row>
    <row r="163" spans="2:20" ht="23.55" hidden="1" customHeight="1" outlineLevel="1" x14ac:dyDescent="0.2">
      <c r="B163" s="16">
        <f t="shared" si="35"/>
        <v>153</v>
      </c>
      <c r="C163" s="52"/>
      <c r="D163" s="52"/>
      <c r="E163" s="53"/>
      <c r="F163" s="52"/>
      <c r="G163" s="55"/>
      <c r="H163" s="56"/>
      <c r="I163" s="26">
        <f t="shared" si="36"/>
        <v>0</v>
      </c>
      <c r="J163" s="56"/>
      <c r="K163" s="26">
        <f t="shared" si="37"/>
        <v>0</v>
      </c>
      <c r="L163" s="56"/>
      <c r="M163" s="26">
        <f t="shared" si="38"/>
        <v>0</v>
      </c>
      <c r="N163" s="28">
        <f t="shared" si="39"/>
        <v>0</v>
      </c>
      <c r="O163" s="28">
        <f t="shared" si="40"/>
        <v>0</v>
      </c>
      <c r="P163" s="64"/>
      <c r="Q163" s="65"/>
      <c r="R163" s="44" t="str">
        <f t="shared" si="41"/>
        <v/>
      </c>
      <c r="S163" s="72" t="str">
        <f t="shared" si="34"/>
        <v>未入力</v>
      </c>
      <c r="T163" s="72" t="str">
        <f>IF(P163="","未入力",IF(AND(①自社の旧簡易ガス!$R$5&lt;=P163,P163&lt;=①自社の旧簡易ガス!$R$6),"期間内","期間外"))</f>
        <v>未入力</v>
      </c>
    </row>
    <row r="164" spans="2:20" ht="23.55" hidden="1" customHeight="1" outlineLevel="1" x14ac:dyDescent="0.2">
      <c r="B164" s="16">
        <f t="shared" si="35"/>
        <v>154</v>
      </c>
      <c r="C164" s="52"/>
      <c r="D164" s="52"/>
      <c r="E164" s="53"/>
      <c r="F164" s="52"/>
      <c r="G164" s="55"/>
      <c r="H164" s="56"/>
      <c r="I164" s="26">
        <f t="shared" si="36"/>
        <v>0</v>
      </c>
      <c r="J164" s="56"/>
      <c r="K164" s="26">
        <f t="shared" si="37"/>
        <v>0</v>
      </c>
      <c r="L164" s="56"/>
      <c r="M164" s="26">
        <f t="shared" si="38"/>
        <v>0</v>
      </c>
      <c r="N164" s="28">
        <f t="shared" si="39"/>
        <v>0</v>
      </c>
      <c r="O164" s="28">
        <f t="shared" si="40"/>
        <v>0</v>
      </c>
      <c r="P164" s="64"/>
      <c r="Q164" s="65"/>
      <c r="R164" s="44" t="str">
        <f t="shared" si="41"/>
        <v/>
      </c>
      <c r="S164" s="72" t="str">
        <f t="shared" si="34"/>
        <v>未入力</v>
      </c>
      <c r="T164" s="72" t="str">
        <f>IF(P164="","未入力",IF(AND(①自社の旧簡易ガス!$R$5&lt;=P164,P164&lt;=①自社の旧簡易ガス!$R$6),"期間内","期間外"))</f>
        <v>未入力</v>
      </c>
    </row>
    <row r="165" spans="2:20" ht="23.55" hidden="1" customHeight="1" outlineLevel="1" x14ac:dyDescent="0.2">
      <c r="B165" s="16">
        <f t="shared" si="35"/>
        <v>155</v>
      </c>
      <c r="C165" s="52"/>
      <c r="D165" s="52"/>
      <c r="E165" s="53"/>
      <c r="F165" s="52"/>
      <c r="G165" s="55"/>
      <c r="H165" s="56"/>
      <c r="I165" s="26">
        <f t="shared" si="36"/>
        <v>0</v>
      </c>
      <c r="J165" s="56"/>
      <c r="K165" s="26">
        <f t="shared" si="37"/>
        <v>0</v>
      </c>
      <c r="L165" s="56"/>
      <c r="M165" s="26">
        <f t="shared" si="38"/>
        <v>0</v>
      </c>
      <c r="N165" s="28">
        <f t="shared" si="39"/>
        <v>0</v>
      </c>
      <c r="O165" s="28">
        <f t="shared" si="40"/>
        <v>0</v>
      </c>
      <c r="P165" s="64"/>
      <c r="Q165" s="65"/>
      <c r="R165" s="44" t="str">
        <f t="shared" si="41"/>
        <v/>
      </c>
      <c r="S165" s="72" t="str">
        <f t="shared" si="34"/>
        <v>未入力</v>
      </c>
      <c r="T165" s="72" t="str">
        <f>IF(P165="","未入力",IF(AND(①自社の旧簡易ガス!$R$5&lt;=P165,P165&lt;=①自社の旧簡易ガス!$R$6),"期間内","期間外"))</f>
        <v>未入力</v>
      </c>
    </row>
    <row r="166" spans="2:20" ht="23.55" hidden="1" customHeight="1" outlineLevel="1" x14ac:dyDescent="0.2">
      <c r="B166" s="16">
        <f t="shared" si="35"/>
        <v>156</v>
      </c>
      <c r="C166" s="52"/>
      <c r="D166" s="52"/>
      <c r="E166" s="53"/>
      <c r="F166" s="52"/>
      <c r="G166" s="55"/>
      <c r="H166" s="56"/>
      <c r="I166" s="26">
        <f t="shared" si="36"/>
        <v>0</v>
      </c>
      <c r="J166" s="56"/>
      <c r="K166" s="26">
        <f t="shared" si="37"/>
        <v>0</v>
      </c>
      <c r="L166" s="56"/>
      <c r="M166" s="26">
        <f t="shared" si="38"/>
        <v>0</v>
      </c>
      <c r="N166" s="28">
        <f t="shared" si="39"/>
        <v>0</v>
      </c>
      <c r="O166" s="28">
        <f t="shared" si="40"/>
        <v>0</v>
      </c>
      <c r="P166" s="64"/>
      <c r="Q166" s="65"/>
      <c r="R166" s="44" t="str">
        <f t="shared" si="41"/>
        <v/>
      </c>
      <c r="S166" s="72" t="str">
        <f t="shared" si="34"/>
        <v>未入力</v>
      </c>
      <c r="T166" s="72" t="str">
        <f>IF(P166="","未入力",IF(AND(①自社の旧簡易ガス!$R$5&lt;=P166,P166&lt;=①自社の旧簡易ガス!$R$6),"期間内","期間外"))</f>
        <v>未入力</v>
      </c>
    </row>
    <row r="167" spans="2:20" ht="23.55" hidden="1" customHeight="1" outlineLevel="1" x14ac:dyDescent="0.2">
      <c r="B167" s="16">
        <f t="shared" si="35"/>
        <v>157</v>
      </c>
      <c r="C167" s="52"/>
      <c r="D167" s="52"/>
      <c r="E167" s="53"/>
      <c r="F167" s="52"/>
      <c r="G167" s="55"/>
      <c r="H167" s="56"/>
      <c r="I167" s="26">
        <f t="shared" si="36"/>
        <v>0</v>
      </c>
      <c r="J167" s="56"/>
      <c r="K167" s="26">
        <f t="shared" si="37"/>
        <v>0</v>
      </c>
      <c r="L167" s="56"/>
      <c r="M167" s="26">
        <f t="shared" si="38"/>
        <v>0</v>
      </c>
      <c r="N167" s="28">
        <f t="shared" si="39"/>
        <v>0</v>
      </c>
      <c r="O167" s="28">
        <f t="shared" si="40"/>
        <v>0</v>
      </c>
      <c r="P167" s="64"/>
      <c r="Q167" s="65"/>
      <c r="R167" s="44" t="str">
        <f t="shared" si="41"/>
        <v/>
      </c>
      <c r="S167" s="72" t="str">
        <f t="shared" si="34"/>
        <v>未入力</v>
      </c>
      <c r="T167" s="72" t="str">
        <f>IF(P167="","未入力",IF(AND(①自社の旧簡易ガス!$R$5&lt;=P167,P167&lt;=①自社の旧簡易ガス!$R$6),"期間内","期間外"))</f>
        <v>未入力</v>
      </c>
    </row>
    <row r="168" spans="2:20" ht="23.55" hidden="1" customHeight="1" outlineLevel="1" x14ac:dyDescent="0.2">
      <c r="B168" s="16">
        <f t="shared" si="35"/>
        <v>158</v>
      </c>
      <c r="C168" s="52"/>
      <c r="D168" s="52"/>
      <c r="E168" s="53"/>
      <c r="F168" s="52"/>
      <c r="G168" s="55"/>
      <c r="H168" s="56"/>
      <c r="I168" s="26">
        <f t="shared" si="36"/>
        <v>0</v>
      </c>
      <c r="J168" s="56"/>
      <c r="K168" s="26">
        <f t="shared" si="37"/>
        <v>0</v>
      </c>
      <c r="L168" s="56"/>
      <c r="M168" s="26">
        <f t="shared" si="38"/>
        <v>0</v>
      </c>
      <c r="N168" s="28">
        <f t="shared" si="39"/>
        <v>0</v>
      </c>
      <c r="O168" s="28">
        <f t="shared" si="40"/>
        <v>0</v>
      </c>
      <c r="P168" s="64"/>
      <c r="Q168" s="65"/>
      <c r="R168" s="44" t="str">
        <f t="shared" si="41"/>
        <v/>
      </c>
      <c r="S168" s="72" t="str">
        <f t="shared" si="34"/>
        <v>未入力</v>
      </c>
      <c r="T168" s="72" t="str">
        <f>IF(P168="","未入力",IF(AND(①自社の旧簡易ガス!$R$5&lt;=P168,P168&lt;=①自社の旧簡易ガス!$R$6),"期間内","期間外"))</f>
        <v>未入力</v>
      </c>
    </row>
    <row r="169" spans="2:20" ht="23.55" hidden="1" customHeight="1" outlineLevel="1" x14ac:dyDescent="0.2">
      <c r="B169" s="16">
        <f t="shared" si="35"/>
        <v>159</v>
      </c>
      <c r="C169" s="52"/>
      <c r="D169" s="52"/>
      <c r="E169" s="53"/>
      <c r="F169" s="52"/>
      <c r="G169" s="55"/>
      <c r="H169" s="56"/>
      <c r="I169" s="26">
        <f t="shared" si="36"/>
        <v>0</v>
      </c>
      <c r="J169" s="56"/>
      <c r="K169" s="26">
        <f t="shared" si="37"/>
        <v>0</v>
      </c>
      <c r="L169" s="56"/>
      <c r="M169" s="26">
        <f t="shared" si="38"/>
        <v>0</v>
      </c>
      <c r="N169" s="28">
        <f t="shared" si="39"/>
        <v>0</v>
      </c>
      <c r="O169" s="28">
        <f t="shared" si="40"/>
        <v>0</v>
      </c>
      <c r="P169" s="64"/>
      <c r="Q169" s="65"/>
      <c r="R169" s="44" t="str">
        <f t="shared" si="41"/>
        <v/>
      </c>
      <c r="S169" s="72" t="str">
        <f t="shared" si="34"/>
        <v>未入力</v>
      </c>
      <c r="T169" s="72" t="str">
        <f>IF(P169="","未入力",IF(AND(①自社の旧簡易ガス!$R$5&lt;=P169,P169&lt;=①自社の旧簡易ガス!$R$6),"期間内","期間外"))</f>
        <v>未入力</v>
      </c>
    </row>
    <row r="170" spans="2:20" ht="23.55" hidden="1" customHeight="1" outlineLevel="1" x14ac:dyDescent="0.2">
      <c r="B170" s="16">
        <f t="shared" si="35"/>
        <v>160</v>
      </c>
      <c r="C170" s="52"/>
      <c r="D170" s="52"/>
      <c r="E170" s="53"/>
      <c r="F170" s="52"/>
      <c r="G170" s="55"/>
      <c r="H170" s="56"/>
      <c r="I170" s="26">
        <f t="shared" si="36"/>
        <v>0</v>
      </c>
      <c r="J170" s="56"/>
      <c r="K170" s="26">
        <f t="shared" si="37"/>
        <v>0</v>
      </c>
      <c r="L170" s="56"/>
      <c r="M170" s="26">
        <f t="shared" si="38"/>
        <v>0</v>
      </c>
      <c r="N170" s="28">
        <f t="shared" si="39"/>
        <v>0</v>
      </c>
      <c r="O170" s="28">
        <f t="shared" si="40"/>
        <v>0</v>
      </c>
      <c r="P170" s="64"/>
      <c r="Q170" s="65"/>
      <c r="R170" s="44" t="str">
        <f t="shared" si="41"/>
        <v/>
      </c>
      <c r="S170" s="72" t="str">
        <f t="shared" si="34"/>
        <v>未入力</v>
      </c>
      <c r="T170" s="72" t="str">
        <f>IF(P170="","未入力",IF(AND(①自社の旧簡易ガス!$R$5&lt;=P170,P170&lt;=①自社の旧簡易ガス!$R$6),"期間内","期間外"))</f>
        <v>未入力</v>
      </c>
    </row>
    <row r="171" spans="2:20" ht="23.55" hidden="1" customHeight="1" outlineLevel="1" x14ac:dyDescent="0.2">
      <c r="B171" s="16">
        <f t="shared" si="35"/>
        <v>161</v>
      </c>
      <c r="C171" s="52"/>
      <c r="D171" s="52"/>
      <c r="E171" s="53"/>
      <c r="F171" s="52"/>
      <c r="G171" s="55"/>
      <c r="H171" s="56"/>
      <c r="I171" s="26">
        <f t="shared" si="36"/>
        <v>0</v>
      </c>
      <c r="J171" s="56"/>
      <c r="K171" s="26">
        <f t="shared" si="37"/>
        <v>0</v>
      </c>
      <c r="L171" s="56"/>
      <c r="M171" s="26">
        <f t="shared" si="38"/>
        <v>0</v>
      </c>
      <c r="N171" s="28">
        <f t="shared" si="39"/>
        <v>0</v>
      </c>
      <c r="O171" s="28">
        <f t="shared" si="40"/>
        <v>0</v>
      </c>
      <c r="P171" s="64"/>
      <c r="Q171" s="65"/>
      <c r="R171" s="44" t="str">
        <f t="shared" si="41"/>
        <v/>
      </c>
      <c r="S171" s="72" t="str">
        <f t="shared" si="34"/>
        <v>未入力</v>
      </c>
      <c r="T171" s="72" t="str">
        <f>IF(P171="","未入力",IF(AND(①自社の旧簡易ガス!$R$5&lt;=P171,P171&lt;=①自社の旧簡易ガス!$R$6),"期間内","期間外"))</f>
        <v>未入力</v>
      </c>
    </row>
    <row r="172" spans="2:20" ht="23.55" hidden="1" customHeight="1" outlineLevel="1" x14ac:dyDescent="0.2">
      <c r="B172" s="16">
        <f t="shared" si="35"/>
        <v>162</v>
      </c>
      <c r="C172" s="52"/>
      <c r="D172" s="52"/>
      <c r="E172" s="53"/>
      <c r="F172" s="52"/>
      <c r="G172" s="55"/>
      <c r="H172" s="56"/>
      <c r="I172" s="26">
        <f t="shared" si="36"/>
        <v>0</v>
      </c>
      <c r="J172" s="56"/>
      <c r="K172" s="26">
        <f t="shared" si="37"/>
        <v>0</v>
      </c>
      <c r="L172" s="56"/>
      <c r="M172" s="26">
        <f t="shared" si="38"/>
        <v>0</v>
      </c>
      <c r="N172" s="28">
        <f t="shared" si="39"/>
        <v>0</v>
      </c>
      <c r="O172" s="28">
        <f t="shared" si="40"/>
        <v>0</v>
      </c>
      <c r="P172" s="64"/>
      <c r="Q172" s="65"/>
      <c r="R172" s="44" t="str">
        <f t="shared" si="41"/>
        <v/>
      </c>
      <c r="S172" s="72" t="str">
        <f t="shared" si="34"/>
        <v>未入力</v>
      </c>
      <c r="T172" s="72" t="str">
        <f>IF(P172="","未入力",IF(AND(①自社の旧簡易ガス!$R$5&lt;=P172,P172&lt;=①自社の旧簡易ガス!$R$6),"期間内","期間外"))</f>
        <v>未入力</v>
      </c>
    </row>
    <row r="173" spans="2:20" ht="23.55" hidden="1" customHeight="1" outlineLevel="1" x14ac:dyDescent="0.2">
      <c r="B173" s="16">
        <f t="shared" si="35"/>
        <v>163</v>
      </c>
      <c r="C173" s="52"/>
      <c r="D173" s="52"/>
      <c r="E173" s="53"/>
      <c r="F173" s="52"/>
      <c r="G173" s="55"/>
      <c r="H173" s="56"/>
      <c r="I173" s="26">
        <f t="shared" si="36"/>
        <v>0</v>
      </c>
      <c r="J173" s="56"/>
      <c r="K173" s="26">
        <f t="shared" si="37"/>
        <v>0</v>
      </c>
      <c r="L173" s="56"/>
      <c r="M173" s="26">
        <f t="shared" si="38"/>
        <v>0</v>
      </c>
      <c r="N173" s="28">
        <f t="shared" si="39"/>
        <v>0</v>
      </c>
      <c r="O173" s="28">
        <f t="shared" si="40"/>
        <v>0</v>
      </c>
      <c r="P173" s="64"/>
      <c r="Q173" s="65"/>
      <c r="R173" s="44" t="str">
        <f t="shared" si="41"/>
        <v/>
      </c>
      <c r="S173" s="72" t="str">
        <f t="shared" si="34"/>
        <v>未入力</v>
      </c>
      <c r="T173" s="72" t="str">
        <f>IF(P173="","未入力",IF(AND(①自社の旧簡易ガス!$R$5&lt;=P173,P173&lt;=①自社の旧簡易ガス!$R$6),"期間内","期間外"))</f>
        <v>未入力</v>
      </c>
    </row>
    <row r="174" spans="2:20" ht="23.55" hidden="1" customHeight="1" outlineLevel="1" x14ac:dyDescent="0.2">
      <c r="B174" s="16">
        <f t="shared" si="35"/>
        <v>164</v>
      </c>
      <c r="C174" s="52"/>
      <c r="D174" s="52"/>
      <c r="E174" s="53"/>
      <c r="F174" s="52"/>
      <c r="G174" s="55"/>
      <c r="H174" s="56"/>
      <c r="I174" s="26">
        <f t="shared" si="36"/>
        <v>0</v>
      </c>
      <c r="J174" s="56"/>
      <c r="K174" s="26">
        <f t="shared" si="37"/>
        <v>0</v>
      </c>
      <c r="L174" s="56"/>
      <c r="M174" s="26">
        <f t="shared" si="38"/>
        <v>0</v>
      </c>
      <c r="N174" s="28">
        <f t="shared" si="39"/>
        <v>0</v>
      </c>
      <c r="O174" s="28">
        <f t="shared" si="40"/>
        <v>0</v>
      </c>
      <c r="P174" s="64"/>
      <c r="Q174" s="65"/>
      <c r="R174" s="44" t="str">
        <f t="shared" si="41"/>
        <v/>
      </c>
      <c r="S174" s="72" t="str">
        <f t="shared" si="34"/>
        <v>未入力</v>
      </c>
      <c r="T174" s="72" t="str">
        <f>IF(P174="","未入力",IF(AND(①自社の旧簡易ガス!$R$5&lt;=P174,P174&lt;=①自社の旧簡易ガス!$R$6),"期間内","期間外"))</f>
        <v>未入力</v>
      </c>
    </row>
    <row r="175" spans="2:20" ht="23.55" hidden="1" customHeight="1" outlineLevel="1" x14ac:dyDescent="0.2">
      <c r="B175" s="16">
        <f t="shared" si="35"/>
        <v>165</v>
      </c>
      <c r="C175" s="52"/>
      <c r="D175" s="52"/>
      <c r="E175" s="53"/>
      <c r="F175" s="52"/>
      <c r="G175" s="55"/>
      <c r="H175" s="56"/>
      <c r="I175" s="26">
        <f t="shared" si="36"/>
        <v>0</v>
      </c>
      <c r="J175" s="56"/>
      <c r="K175" s="26">
        <f t="shared" si="37"/>
        <v>0</v>
      </c>
      <c r="L175" s="56"/>
      <c r="M175" s="26">
        <f t="shared" si="38"/>
        <v>0</v>
      </c>
      <c r="N175" s="28">
        <f t="shared" si="39"/>
        <v>0</v>
      </c>
      <c r="O175" s="28">
        <f t="shared" si="40"/>
        <v>0</v>
      </c>
      <c r="P175" s="64"/>
      <c r="Q175" s="65"/>
      <c r="R175" s="44" t="str">
        <f t="shared" si="41"/>
        <v/>
      </c>
      <c r="S175" s="72" t="str">
        <f t="shared" si="34"/>
        <v>未入力</v>
      </c>
      <c r="T175" s="72" t="str">
        <f>IF(P175="","未入力",IF(AND(①自社の旧簡易ガス!$R$5&lt;=P175,P175&lt;=①自社の旧簡易ガス!$R$6),"期間内","期間外"))</f>
        <v>未入力</v>
      </c>
    </row>
    <row r="176" spans="2:20" ht="23.55" hidden="1" customHeight="1" outlineLevel="1" x14ac:dyDescent="0.2">
      <c r="B176" s="16">
        <f t="shared" si="35"/>
        <v>166</v>
      </c>
      <c r="C176" s="52"/>
      <c r="D176" s="52"/>
      <c r="E176" s="53"/>
      <c r="F176" s="52"/>
      <c r="G176" s="55"/>
      <c r="H176" s="56"/>
      <c r="I176" s="26">
        <f t="shared" si="36"/>
        <v>0</v>
      </c>
      <c r="J176" s="56"/>
      <c r="K176" s="26">
        <f t="shared" si="37"/>
        <v>0</v>
      </c>
      <c r="L176" s="56"/>
      <c r="M176" s="26">
        <f t="shared" si="38"/>
        <v>0</v>
      </c>
      <c r="N176" s="28">
        <f t="shared" si="39"/>
        <v>0</v>
      </c>
      <c r="O176" s="28">
        <f t="shared" si="40"/>
        <v>0</v>
      </c>
      <c r="P176" s="64"/>
      <c r="Q176" s="65"/>
      <c r="R176" s="44" t="str">
        <f t="shared" si="41"/>
        <v/>
      </c>
      <c r="S176" s="72" t="str">
        <f t="shared" si="34"/>
        <v>未入力</v>
      </c>
      <c r="T176" s="72" t="str">
        <f>IF(P176="","未入力",IF(AND(①自社の旧簡易ガス!$R$5&lt;=P176,P176&lt;=①自社の旧簡易ガス!$R$6),"期間内","期間外"))</f>
        <v>未入力</v>
      </c>
    </row>
    <row r="177" spans="2:20" ht="23.55" hidden="1" customHeight="1" outlineLevel="1" x14ac:dyDescent="0.2">
      <c r="B177" s="16">
        <f t="shared" si="35"/>
        <v>167</v>
      </c>
      <c r="C177" s="52"/>
      <c r="D177" s="52"/>
      <c r="E177" s="53"/>
      <c r="F177" s="52"/>
      <c r="G177" s="55"/>
      <c r="H177" s="56"/>
      <c r="I177" s="26">
        <f t="shared" si="36"/>
        <v>0</v>
      </c>
      <c r="J177" s="56"/>
      <c r="K177" s="26">
        <f t="shared" si="37"/>
        <v>0</v>
      </c>
      <c r="L177" s="56"/>
      <c r="M177" s="26">
        <f t="shared" si="38"/>
        <v>0</v>
      </c>
      <c r="N177" s="28">
        <f t="shared" si="39"/>
        <v>0</v>
      </c>
      <c r="O177" s="28">
        <f t="shared" si="40"/>
        <v>0</v>
      </c>
      <c r="P177" s="64"/>
      <c r="Q177" s="65"/>
      <c r="R177" s="44" t="str">
        <f t="shared" si="41"/>
        <v/>
      </c>
      <c r="S177" s="72" t="str">
        <f t="shared" si="34"/>
        <v>未入力</v>
      </c>
      <c r="T177" s="72" t="str">
        <f>IF(P177="","未入力",IF(AND(①自社の旧簡易ガス!$R$5&lt;=P177,P177&lt;=①自社の旧簡易ガス!$R$6),"期間内","期間外"))</f>
        <v>未入力</v>
      </c>
    </row>
    <row r="178" spans="2:20" ht="23.55" hidden="1" customHeight="1" outlineLevel="1" x14ac:dyDescent="0.2">
      <c r="B178" s="16">
        <f t="shared" si="35"/>
        <v>168</v>
      </c>
      <c r="C178" s="52"/>
      <c r="D178" s="52"/>
      <c r="E178" s="53"/>
      <c r="F178" s="52"/>
      <c r="G178" s="55"/>
      <c r="H178" s="56"/>
      <c r="I178" s="26">
        <f t="shared" si="36"/>
        <v>0</v>
      </c>
      <c r="J178" s="56"/>
      <c r="K178" s="26">
        <f t="shared" si="37"/>
        <v>0</v>
      </c>
      <c r="L178" s="56"/>
      <c r="M178" s="26">
        <f t="shared" si="38"/>
        <v>0</v>
      </c>
      <c r="N178" s="28">
        <f t="shared" si="39"/>
        <v>0</v>
      </c>
      <c r="O178" s="28">
        <f t="shared" si="40"/>
        <v>0</v>
      </c>
      <c r="P178" s="64"/>
      <c r="Q178" s="65"/>
      <c r="R178" s="44" t="str">
        <f t="shared" si="41"/>
        <v/>
      </c>
      <c r="S178" s="72" t="str">
        <f t="shared" si="34"/>
        <v>未入力</v>
      </c>
      <c r="T178" s="72" t="str">
        <f>IF(P178="","未入力",IF(AND(①自社の旧簡易ガス!$R$5&lt;=P178,P178&lt;=①自社の旧簡易ガス!$R$6),"期間内","期間外"))</f>
        <v>未入力</v>
      </c>
    </row>
    <row r="179" spans="2:20" ht="23.55" hidden="1" customHeight="1" outlineLevel="1" x14ac:dyDescent="0.2">
      <c r="B179" s="16">
        <f t="shared" si="35"/>
        <v>169</v>
      </c>
      <c r="C179" s="52"/>
      <c r="D179" s="52"/>
      <c r="E179" s="53"/>
      <c r="F179" s="52"/>
      <c r="G179" s="55"/>
      <c r="H179" s="56"/>
      <c r="I179" s="26">
        <f t="shared" si="36"/>
        <v>0</v>
      </c>
      <c r="J179" s="56"/>
      <c r="K179" s="26">
        <f t="shared" si="37"/>
        <v>0</v>
      </c>
      <c r="L179" s="56"/>
      <c r="M179" s="26">
        <f t="shared" si="38"/>
        <v>0</v>
      </c>
      <c r="N179" s="28">
        <f t="shared" si="39"/>
        <v>0</v>
      </c>
      <c r="O179" s="28">
        <f t="shared" si="40"/>
        <v>0</v>
      </c>
      <c r="P179" s="64"/>
      <c r="Q179" s="65"/>
      <c r="R179" s="44" t="str">
        <f t="shared" si="41"/>
        <v/>
      </c>
      <c r="S179" s="72" t="str">
        <f t="shared" si="34"/>
        <v>未入力</v>
      </c>
      <c r="T179" s="72" t="str">
        <f>IF(P179="","未入力",IF(AND(①自社の旧簡易ガス!$R$5&lt;=P179,P179&lt;=①自社の旧簡易ガス!$R$6),"期間内","期間外"))</f>
        <v>未入力</v>
      </c>
    </row>
    <row r="180" spans="2:20" ht="23.55" hidden="1" customHeight="1" outlineLevel="1" x14ac:dyDescent="0.2">
      <c r="B180" s="16">
        <f t="shared" si="35"/>
        <v>170</v>
      </c>
      <c r="C180" s="52"/>
      <c r="D180" s="52"/>
      <c r="E180" s="53"/>
      <c r="F180" s="52"/>
      <c r="G180" s="55"/>
      <c r="H180" s="56"/>
      <c r="I180" s="26">
        <f t="shared" si="36"/>
        <v>0</v>
      </c>
      <c r="J180" s="56"/>
      <c r="K180" s="26">
        <f t="shared" si="37"/>
        <v>0</v>
      </c>
      <c r="L180" s="56"/>
      <c r="M180" s="26">
        <f t="shared" si="38"/>
        <v>0</v>
      </c>
      <c r="N180" s="28">
        <f t="shared" si="39"/>
        <v>0</v>
      </c>
      <c r="O180" s="28">
        <f t="shared" si="40"/>
        <v>0</v>
      </c>
      <c r="P180" s="64"/>
      <c r="Q180" s="65"/>
      <c r="R180" s="44" t="str">
        <f t="shared" si="41"/>
        <v/>
      </c>
      <c r="S180" s="72" t="str">
        <f t="shared" si="34"/>
        <v>未入力</v>
      </c>
      <c r="T180" s="72" t="str">
        <f>IF(P180="","未入力",IF(AND(①自社の旧簡易ガス!$R$5&lt;=P180,P180&lt;=①自社の旧簡易ガス!$R$6),"期間内","期間外"))</f>
        <v>未入力</v>
      </c>
    </row>
    <row r="181" spans="2:20" ht="23.55" hidden="1" customHeight="1" outlineLevel="1" x14ac:dyDescent="0.2">
      <c r="B181" s="16">
        <f t="shared" si="35"/>
        <v>171</v>
      </c>
      <c r="C181" s="52"/>
      <c r="D181" s="52"/>
      <c r="E181" s="53"/>
      <c r="F181" s="52"/>
      <c r="G181" s="55"/>
      <c r="H181" s="56"/>
      <c r="I181" s="26">
        <f t="shared" si="36"/>
        <v>0</v>
      </c>
      <c r="J181" s="56"/>
      <c r="K181" s="26">
        <f t="shared" si="37"/>
        <v>0</v>
      </c>
      <c r="L181" s="56"/>
      <c r="M181" s="26">
        <f t="shared" si="38"/>
        <v>0</v>
      </c>
      <c r="N181" s="28">
        <f t="shared" si="39"/>
        <v>0</v>
      </c>
      <c r="O181" s="28">
        <f t="shared" si="40"/>
        <v>0</v>
      </c>
      <c r="P181" s="64"/>
      <c r="Q181" s="65"/>
      <c r="R181" s="44" t="str">
        <f t="shared" si="41"/>
        <v/>
      </c>
      <c r="S181" s="72" t="str">
        <f t="shared" si="34"/>
        <v>未入力</v>
      </c>
      <c r="T181" s="72" t="str">
        <f>IF(P181="","未入力",IF(AND(①自社の旧簡易ガス!$R$5&lt;=P181,P181&lt;=①自社の旧簡易ガス!$R$6),"期間内","期間外"))</f>
        <v>未入力</v>
      </c>
    </row>
    <row r="182" spans="2:20" ht="23.55" hidden="1" customHeight="1" outlineLevel="1" x14ac:dyDescent="0.2">
      <c r="B182" s="16">
        <f t="shared" si="35"/>
        <v>172</v>
      </c>
      <c r="C182" s="52"/>
      <c r="D182" s="52"/>
      <c r="E182" s="53"/>
      <c r="F182" s="52"/>
      <c r="G182" s="55"/>
      <c r="H182" s="56"/>
      <c r="I182" s="26">
        <f t="shared" si="36"/>
        <v>0</v>
      </c>
      <c r="J182" s="56"/>
      <c r="K182" s="26">
        <f t="shared" si="37"/>
        <v>0</v>
      </c>
      <c r="L182" s="56"/>
      <c r="M182" s="26">
        <f t="shared" si="38"/>
        <v>0</v>
      </c>
      <c r="N182" s="28">
        <f t="shared" si="39"/>
        <v>0</v>
      </c>
      <c r="O182" s="28">
        <f t="shared" si="40"/>
        <v>0</v>
      </c>
      <c r="P182" s="64"/>
      <c r="Q182" s="65"/>
      <c r="R182" s="44" t="str">
        <f t="shared" si="41"/>
        <v/>
      </c>
      <c r="S182" s="72" t="str">
        <f t="shared" si="34"/>
        <v>未入力</v>
      </c>
      <c r="T182" s="72" t="str">
        <f>IF(P182="","未入力",IF(AND(①自社の旧簡易ガス!$R$5&lt;=P182,P182&lt;=①自社の旧簡易ガス!$R$6),"期間内","期間外"))</f>
        <v>未入力</v>
      </c>
    </row>
    <row r="183" spans="2:20" ht="23.55" hidden="1" customHeight="1" outlineLevel="1" x14ac:dyDescent="0.2">
      <c r="B183" s="16">
        <f t="shared" si="35"/>
        <v>173</v>
      </c>
      <c r="C183" s="52"/>
      <c r="D183" s="52"/>
      <c r="E183" s="53"/>
      <c r="F183" s="52"/>
      <c r="G183" s="55"/>
      <c r="H183" s="56"/>
      <c r="I183" s="26">
        <f t="shared" si="36"/>
        <v>0</v>
      </c>
      <c r="J183" s="56"/>
      <c r="K183" s="26">
        <f t="shared" si="37"/>
        <v>0</v>
      </c>
      <c r="L183" s="56"/>
      <c r="M183" s="26">
        <f t="shared" si="38"/>
        <v>0</v>
      </c>
      <c r="N183" s="28">
        <f t="shared" si="39"/>
        <v>0</v>
      </c>
      <c r="O183" s="28">
        <f t="shared" si="40"/>
        <v>0</v>
      </c>
      <c r="P183" s="64"/>
      <c r="Q183" s="65"/>
      <c r="R183" s="44" t="str">
        <f t="shared" si="41"/>
        <v/>
      </c>
      <c r="S183" s="72" t="str">
        <f t="shared" si="34"/>
        <v>未入力</v>
      </c>
      <c r="T183" s="72" t="str">
        <f>IF(P183="","未入力",IF(AND(①自社の旧簡易ガス!$R$5&lt;=P183,P183&lt;=①自社の旧簡易ガス!$R$6),"期間内","期間外"))</f>
        <v>未入力</v>
      </c>
    </row>
    <row r="184" spans="2:20" ht="23.55" hidden="1" customHeight="1" outlineLevel="1" x14ac:dyDescent="0.2">
      <c r="B184" s="16">
        <f t="shared" si="35"/>
        <v>174</v>
      </c>
      <c r="C184" s="52"/>
      <c r="D184" s="52"/>
      <c r="E184" s="53"/>
      <c r="F184" s="52"/>
      <c r="G184" s="55"/>
      <c r="H184" s="56"/>
      <c r="I184" s="26">
        <f t="shared" si="36"/>
        <v>0</v>
      </c>
      <c r="J184" s="56"/>
      <c r="K184" s="26">
        <f t="shared" si="37"/>
        <v>0</v>
      </c>
      <c r="L184" s="56"/>
      <c r="M184" s="26">
        <f t="shared" si="38"/>
        <v>0</v>
      </c>
      <c r="N184" s="28">
        <f t="shared" si="39"/>
        <v>0</v>
      </c>
      <c r="O184" s="28">
        <f t="shared" si="40"/>
        <v>0</v>
      </c>
      <c r="P184" s="64"/>
      <c r="Q184" s="65"/>
      <c r="R184" s="44" t="str">
        <f t="shared" si="41"/>
        <v/>
      </c>
      <c r="S184" s="72" t="str">
        <f t="shared" si="34"/>
        <v>未入力</v>
      </c>
      <c r="T184" s="72" t="str">
        <f>IF(P184="","未入力",IF(AND(①自社の旧簡易ガス!$R$5&lt;=P184,P184&lt;=①自社の旧簡易ガス!$R$6),"期間内","期間外"))</f>
        <v>未入力</v>
      </c>
    </row>
    <row r="185" spans="2:20" ht="23.55" hidden="1" customHeight="1" outlineLevel="1" x14ac:dyDescent="0.2">
      <c r="B185" s="16">
        <f t="shared" si="35"/>
        <v>175</v>
      </c>
      <c r="C185" s="52"/>
      <c r="D185" s="52"/>
      <c r="E185" s="53"/>
      <c r="F185" s="52"/>
      <c r="G185" s="55"/>
      <c r="H185" s="56"/>
      <c r="I185" s="26">
        <f t="shared" si="36"/>
        <v>0</v>
      </c>
      <c r="J185" s="56"/>
      <c r="K185" s="26">
        <f t="shared" si="37"/>
        <v>0</v>
      </c>
      <c r="L185" s="56"/>
      <c r="M185" s="26">
        <f t="shared" si="38"/>
        <v>0</v>
      </c>
      <c r="N185" s="28">
        <f t="shared" si="39"/>
        <v>0</v>
      </c>
      <c r="O185" s="28">
        <f t="shared" si="40"/>
        <v>0</v>
      </c>
      <c r="P185" s="64"/>
      <c r="Q185" s="65"/>
      <c r="R185" s="44" t="str">
        <f t="shared" si="41"/>
        <v/>
      </c>
      <c r="S185" s="72" t="str">
        <f t="shared" si="34"/>
        <v>未入力</v>
      </c>
      <c r="T185" s="72" t="str">
        <f>IF(P185="","未入力",IF(AND(①自社の旧簡易ガス!$R$5&lt;=P185,P185&lt;=①自社の旧簡易ガス!$R$6),"期間内","期間外"))</f>
        <v>未入力</v>
      </c>
    </row>
    <row r="186" spans="2:20" ht="23.55" hidden="1" customHeight="1" outlineLevel="1" x14ac:dyDescent="0.2">
      <c r="B186" s="16">
        <f t="shared" si="35"/>
        <v>176</v>
      </c>
      <c r="C186" s="52"/>
      <c r="D186" s="52"/>
      <c r="E186" s="53"/>
      <c r="F186" s="52"/>
      <c r="G186" s="55"/>
      <c r="H186" s="56"/>
      <c r="I186" s="26">
        <f t="shared" si="36"/>
        <v>0</v>
      </c>
      <c r="J186" s="56"/>
      <c r="K186" s="26">
        <f t="shared" si="37"/>
        <v>0</v>
      </c>
      <c r="L186" s="56"/>
      <c r="M186" s="26">
        <f t="shared" si="38"/>
        <v>0</v>
      </c>
      <c r="N186" s="28">
        <f t="shared" si="39"/>
        <v>0</v>
      </c>
      <c r="O186" s="28">
        <f t="shared" si="40"/>
        <v>0</v>
      </c>
      <c r="P186" s="64"/>
      <c r="Q186" s="65"/>
      <c r="R186" s="44" t="str">
        <f t="shared" si="41"/>
        <v/>
      </c>
      <c r="S186" s="72" t="str">
        <f t="shared" si="34"/>
        <v>未入力</v>
      </c>
      <c r="T186" s="72" t="str">
        <f>IF(P186="","未入力",IF(AND(①自社の旧簡易ガス!$R$5&lt;=P186,P186&lt;=①自社の旧簡易ガス!$R$6),"期間内","期間外"))</f>
        <v>未入力</v>
      </c>
    </row>
    <row r="187" spans="2:20" ht="23.55" hidden="1" customHeight="1" outlineLevel="1" x14ac:dyDescent="0.2">
      <c r="B187" s="16">
        <f t="shared" si="35"/>
        <v>177</v>
      </c>
      <c r="C187" s="52"/>
      <c r="D187" s="52"/>
      <c r="E187" s="53"/>
      <c r="F187" s="52"/>
      <c r="G187" s="55"/>
      <c r="H187" s="56"/>
      <c r="I187" s="26">
        <f t="shared" si="36"/>
        <v>0</v>
      </c>
      <c r="J187" s="56"/>
      <c r="K187" s="26">
        <f t="shared" si="37"/>
        <v>0</v>
      </c>
      <c r="L187" s="56"/>
      <c r="M187" s="26">
        <f t="shared" si="38"/>
        <v>0</v>
      </c>
      <c r="N187" s="28">
        <f t="shared" si="39"/>
        <v>0</v>
      </c>
      <c r="O187" s="28">
        <f t="shared" si="40"/>
        <v>0</v>
      </c>
      <c r="P187" s="64"/>
      <c r="Q187" s="65"/>
      <c r="R187" s="44" t="str">
        <f t="shared" si="41"/>
        <v/>
      </c>
      <c r="S187" s="72" t="str">
        <f t="shared" si="34"/>
        <v>未入力</v>
      </c>
      <c r="T187" s="72" t="str">
        <f>IF(P187="","未入力",IF(AND(①自社の旧簡易ガス!$R$5&lt;=P187,P187&lt;=①自社の旧簡易ガス!$R$6),"期間内","期間外"))</f>
        <v>未入力</v>
      </c>
    </row>
    <row r="188" spans="2:20" ht="23.55" hidden="1" customHeight="1" outlineLevel="1" x14ac:dyDescent="0.2">
      <c r="B188" s="16">
        <f t="shared" si="35"/>
        <v>178</v>
      </c>
      <c r="C188" s="52"/>
      <c r="D188" s="52"/>
      <c r="E188" s="53"/>
      <c r="F188" s="52"/>
      <c r="G188" s="55"/>
      <c r="H188" s="56"/>
      <c r="I188" s="26">
        <f t="shared" si="36"/>
        <v>0</v>
      </c>
      <c r="J188" s="56"/>
      <c r="K188" s="26">
        <f t="shared" si="37"/>
        <v>0</v>
      </c>
      <c r="L188" s="56"/>
      <c r="M188" s="26">
        <f t="shared" si="38"/>
        <v>0</v>
      </c>
      <c r="N188" s="28">
        <f t="shared" si="39"/>
        <v>0</v>
      </c>
      <c r="O188" s="28">
        <f t="shared" si="40"/>
        <v>0</v>
      </c>
      <c r="P188" s="64"/>
      <c r="Q188" s="65"/>
      <c r="R188" s="44" t="str">
        <f t="shared" si="41"/>
        <v/>
      </c>
      <c r="S188" s="72" t="str">
        <f t="shared" si="34"/>
        <v>未入力</v>
      </c>
      <c r="T188" s="72" t="str">
        <f>IF(P188="","未入力",IF(AND(①自社の旧簡易ガス!$R$5&lt;=P188,P188&lt;=①自社の旧簡易ガス!$R$6),"期間内","期間外"))</f>
        <v>未入力</v>
      </c>
    </row>
    <row r="189" spans="2:20" ht="23.55" hidden="1" customHeight="1" outlineLevel="1" x14ac:dyDescent="0.2">
      <c r="B189" s="16">
        <f t="shared" si="35"/>
        <v>179</v>
      </c>
      <c r="C189" s="52"/>
      <c r="D189" s="52"/>
      <c r="E189" s="53"/>
      <c r="F189" s="52"/>
      <c r="G189" s="55"/>
      <c r="H189" s="56"/>
      <c r="I189" s="26">
        <f t="shared" si="36"/>
        <v>0</v>
      </c>
      <c r="J189" s="56"/>
      <c r="K189" s="26">
        <f t="shared" si="37"/>
        <v>0</v>
      </c>
      <c r="L189" s="56"/>
      <c r="M189" s="26">
        <f t="shared" si="38"/>
        <v>0</v>
      </c>
      <c r="N189" s="28">
        <f t="shared" si="39"/>
        <v>0</v>
      </c>
      <c r="O189" s="28">
        <f t="shared" si="40"/>
        <v>0</v>
      </c>
      <c r="P189" s="64"/>
      <c r="Q189" s="65"/>
      <c r="R189" s="44" t="str">
        <f t="shared" si="41"/>
        <v/>
      </c>
      <c r="S189" s="72" t="str">
        <f t="shared" si="34"/>
        <v>未入力</v>
      </c>
      <c r="T189" s="72" t="str">
        <f>IF(P189="","未入力",IF(AND(①自社の旧簡易ガス!$R$5&lt;=P189,P189&lt;=①自社の旧簡易ガス!$R$6),"期間内","期間外"))</f>
        <v>未入力</v>
      </c>
    </row>
    <row r="190" spans="2:20" ht="23.55" hidden="1" customHeight="1" outlineLevel="1" x14ac:dyDescent="0.2">
      <c r="B190" s="16">
        <f t="shared" si="35"/>
        <v>180</v>
      </c>
      <c r="C190" s="52"/>
      <c r="D190" s="52"/>
      <c r="E190" s="53"/>
      <c r="F190" s="52"/>
      <c r="G190" s="55"/>
      <c r="H190" s="56"/>
      <c r="I190" s="26">
        <f t="shared" si="36"/>
        <v>0</v>
      </c>
      <c r="J190" s="56"/>
      <c r="K190" s="26">
        <f t="shared" si="37"/>
        <v>0</v>
      </c>
      <c r="L190" s="56"/>
      <c r="M190" s="26">
        <f t="shared" si="38"/>
        <v>0</v>
      </c>
      <c r="N190" s="28">
        <f t="shared" si="39"/>
        <v>0</v>
      </c>
      <c r="O190" s="28">
        <f t="shared" si="40"/>
        <v>0</v>
      </c>
      <c r="P190" s="64"/>
      <c r="Q190" s="65"/>
      <c r="R190" s="44" t="str">
        <f t="shared" si="41"/>
        <v/>
      </c>
      <c r="S190" s="72" t="str">
        <f t="shared" si="34"/>
        <v>未入力</v>
      </c>
      <c r="T190" s="72" t="str">
        <f>IF(P190="","未入力",IF(AND(①自社の旧簡易ガス!$R$5&lt;=P190,P190&lt;=①自社の旧簡易ガス!$R$6),"期間内","期間外"))</f>
        <v>未入力</v>
      </c>
    </row>
    <row r="191" spans="2:20" ht="23.55" hidden="1" customHeight="1" outlineLevel="1" x14ac:dyDescent="0.2">
      <c r="B191" s="16">
        <f t="shared" si="35"/>
        <v>181</v>
      </c>
      <c r="C191" s="52"/>
      <c r="D191" s="52"/>
      <c r="E191" s="53"/>
      <c r="F191" s="52"/>
      <c r="G191" s="55"/>
      <c r="H191" s="56"/>
      <c r="I191" s="26">
        <f t="shared" si="36"/>
        <v>0</v>
      </c>
      <c r="J191" s="56"/>
      <c r="K191" s="26">
        <f t="shared" si="37"/>
        <v>0</v>
      </c>
      <c r="L191" s="56"/>
      <c r="M191" s="26">
        <f t="shared" si="38"/>
        <v>0</v>
      </c>
      <c r="N191" s="28">
        <f t="shared" si="39"/>
        <v>0</v>
      </c>
      <c r="O191" s="28">
        <f t="shared" si="40"/>
        <v>0</v>
      </c>
      <c r="P191" s="64"/>
      <c r="Q191" s="65"/>
      <c r="R191" s="44" t="str">
        <f t="shared" si="41"/>
        <v/>
      </c>
      <c r="S191" s="72" t="str">
        <f t="shared" si="34"/>
        <v>未入力</v>
      </c>
      <c r="T191" s="72" t="str">
        <f>IF(P191="","未入力",IF(AND(①自社の旧簡易ガス!$R$5&lt;=P191,P191&lt;=①自社の旧簡易ガス!$R$6),"期間内","期間外"))</f>
        <v>未入力</v>
      </c>
    </row>
    <row r="192" spans="2:20" ht="23.55" hidden="1" customHeight="1" outlineLevel="1" x14ac:dyDescent="0.2">
      <c r="B192" s="16">
        <f t="shared" si="35"/>
        <v>182</v>
      </c>
      <c r="C192" s="52"/>
      <c r="D192" s="52"/>
      <c r="E192" s="53"/>
      <c r="F192" s="52"/>
      <c r="G192" s="55"/>
      <c r="H192" s="56"/>
      <c r="I192" s="26">
        <f t="shared" si="36"/>
        <v>0</v>
      </c>
      <c r="J192" s="56"/>
      <c r="K192" s="26">
        <f t="shared" si="37"/>
        <v>0</v>
      </c>
      <c r="L192" s="56"/>
      <c r="M192" s="26">
        <f t="shared" si="38"/>
        <v>0</v>
      </c>
      <c r="N192" s="28">
        <f t="shared" si="39"/>
        <v>0</v>
      </c>
      <c r="O192" s="28">
        <f t="shared" si="40"/>
        <v>0</v>
      </c>
      <c r="P192" s="64"/>
      <c r="Q192" s="65"/>
      <c r="R192" s="44" t="str">
        <f t="shared" si="41"/>
        <v/>
      </c>
      <c r="S192" s="72" t="str">
        <f t="shared" si="34"/>
        <v>未入力</v>
      </c>
      <c r="T192" s="72" t="str">
        <f>IF(P192="","未入力",IF(AND(①自社の旧簡易ガス!$R$5&lt;=P192,P192&lt;=①自社の旧簡易ガス!$R$6),"期間内","期間外"))</f>
        <v>未入力</v>
      </c>
    </row>
    <row r="193" spans="2:20" ht="23.55" hidden="1" customHeight="1" outlineLevel="1" x14ac:dyDescent="0.2">
      <c r="B193" s="16">
        <f t="shared" si="35"/>
        <v>183</v>
      </c>
      <c r="C193" s="52"/>
      <c r="D193" s="52"/>
      <c r="E193" s="53"/>
      <c r="F193" s="52"/>
      <c r="G193" s="55"/>
      <c r="H193" s="56"/>
      <c r="I193" s="26">
        <f t="shared" si="36"/>
        <v>0</v>
      </c>
      <c r="J193" s="56"/>
      <c r="K193" s="26">
        <f t="shared" si="37"/>
        <v>0</v>
      </c>
      <c r="L193" s="56"/>
      <c r="M193" s="26">
        <f t="shared" si="38"/>
        <v>0</v>
      </c>
      <c r="N193" s="28">
        <f t="shared" si="39"/>
        <v>0</v>
      </c>
      <c r="O193" s="28">
        <f t="shared" si="40"/>
        <v>0</v>
      </c>
      <c r="P193" s="64"/>
      <c r="Q193" s="65"/>
      <c r="R193" s="44" t="str">
        <f t="shared" si="41"/>
        <v/>
      </c>
      <c r="S193" s="72" t="str">
        <f t="shared" si="34"/>
        <v>未入力</v>
      </c>
      <c r="T193" s="72" t="str">
        <f>IF(P193="","未入力",IF(AND(①自社の旧簡易ガス!$R$5&lt;=P193,P193&lt;=①自社の旧簡易ガス!$R$6),"期間内","期間外"))</f>
        <v>未入力</v>
      </c>
    </row>
    <row r="194" spans="2:20" ht="23.55" hidden="1" customHeight="1" outlineLevel="1" x14ac:dyDescent="0.2">
      <c r="B194" s="16">
        <f t="shared" si="35"/>
        <v>184</v>
      </c>
      <c r="C194" s="52"/>
      <c r="D194" s="52"/>
      <c r="E194" s="53"/>
      <c r="F194" s="52"/>
      <c r="G194" s="55"/>
      <c r="H194" s="56"/>
      <c r="I194" s="26">
        <f t="shared" si="36"/>
        <v>0</v>
      </c>
      <c r="J194" s="56"/>
      <c r="K194" s="26">
        <f t="shared" si="37"/>
        <v>0</v>
      </c>
      <c r="L194" s="56"/>
      <c r="M194" s="26">
        <f t="shared" si="38"/>
        <v>0</v>
      </c>
      <c r="N194" s="28">
        <f t="shared" si="39"/>
        <v>0</v>
      </c>
      <c r="O194" s="28">
        <f t="shared" si="40"/>
        <v>0</v>
      </c>
      <c r="P194" s="64"/>
      <c r="Q194" s="65"/>
      <c r="R194" s="44" t="str">
        <f t="shared" si="41"/>
        <v/>
      </c>
      <c r="S194" s="72" t="str">
        <f t="shared" si="34"/>
        <v>未入力</v>
      </c>
      <c r="T194" s="72" t="str">
        <f>IF(P194="","未入力",IF(AND(①自社の旧簡易ガス!$R$5&lt;=P194,P194&lt;=①自社の旧簡易ガス!$R$6),"期間内","期間外"))</f>
        <v>未入力</v>
      </c>
    </row>
    <row r="195" spans="2:20" ht="23.55" hidden="1" customHeight="1" outlineLevel="1" x14ac:dyDescent="0.2">
      <c r="B195" s="16">
        <f t="shared" si="35"/>
        <v>185</v>
      </c>
      <c r="C195" s="52"/>
      <c r="D195" s="52"/>
      <c r="E195" s="53"/>
      <c r="F195" s="52"/>
      <c r="G195" s="55"/>
      <c r="H195" s="56"/>
      <c r="I195" s="26">
        <f t="shared" si="36"/>
        <v>0</v>
      </c>
      <c r="J195" s="56"/>
      <c r="K195" s="26">
        <f t="shared" si="37"/>
        <v>0</v>
      </c>
      <c r="L195" s="56"/>
      <c r="M195" s="26">
        <f t="shared" si="38"/>
        <v>0</v>
      </c>
      <c r="N195" s="28">
        <f t="shared" si="39"/>
        <v>0</v>
      </c>
      <c r="O195" s="28">
        <f t="shared" si="40"/>
        <v>0</v>
      </c>
      <c r="P195" s="64"/>
      <c r="Q195" s="65"/>
      <c r="R195" s="44" t="str">
        <f t="shared" si="41"/>
        <v/>
      </c>
      <c r="S195" s="72" t="str">
        <f t="shared" si="34"/>
        <v>未入力</v>
      </c>
      <c r="T195" s="72" t="str">
        <f>IF(P195="","未入力",IF(AND(①自社の旧簡易ガス!$R$5&lt;=P195,P195&lt;=①自社の旧簡易ガス!$R$6),"期間内","期間外"))</f>
        <v>未入力</v>
      </c>
    </row>
    <row r="196" spans="2:20" ht="23.55" hidden="1" customHeight="1" outlineLevel="1" x14ac:dyDescent="0.2">
      <c r="B196" s="16">
        <f t="shared" si="35"/>
        <v>186</v>
      </c>
      <c r="C196" s="52"/>
      <c r="D196" s="52"/>
      <c r="E196" s="53"/>
      <c r="F196" s="52"/>
      <c r="G196" s="55"/>
      <c r="H196" s="56"/>
      <c r="I196" s="26">
        <f t="shared" si="36"/>
        <v>0</v>
      </c>
      <c r="J196" s="56"/>
      <c r="K196" s="26">
        <f t="shared" si="37"/>
        <v>0</v>
      </c>
      <c r="L196" s="56"/>
      <c r="M196" s="26">
        <f t="shared" si="38"/>
        <v>0</v>
      </c>
      <c r="N196" s="28">
        <f t="shared" si="39"/>
        <v>0</v>
      </c>
      <c r="O196" s="28">
        <f t="shared" si="40"/>
        <v>0</v>
      </c>
      <c r="P196" s="64"/>
      <c r="Q196" s="65"/>
      <c r="R196" s="44" t="str">
        <f t="shared" si="41"/>
        <v/>
      </c>
      <c r="S196" s="72" t="str">
        <f t="shared" si="34"/>
        <v>未入力</v>
      </c>
      <c r="T196" s="72" t="str">
        <f>IF(P196="","未入力",IF(AND(①自社の旧簡易ガス!$R$5&lt;=P196,P196&lt;=①自社の旧簡易ガス!$R$6),"期間内","期間外"))</f>
        <v>未入力</v>
      </c>
    </row>
    <row r="197" spans="2:20" ht="23.55" hidden="1" customHeight="1" outlineLevel="1" x14ac:dyDescent="0.2">
      <c r="B197" s="16">
        <f t="shared" si="35"/>
        <v>187</v>
      </c>
      <c r="C197" s="52"/>
      <c r="D197" s="52"/>
      <c r="E197" s="53"/>
      <c r="F197" s="52"/>
      <c r="G197" s="55"/>
      <c r="H197" s="56"/>
      <c r="I197" s="26">
        <f t="shared" si="36"/>
        <v>0</v>
      </c>
      <c r="J197" s="56"/>
      <c r="K197" s="26">
        <f t="shared" si="37"/>
        <v>0</v>
      </c>
      <c r="L197" s="56"/>
      <c r="M197" s="26">
        <f t="shared" si="38"/>
        <v>0</v>
      </c>
      <c r="N197" s="28">
        <f t="shared" si="39"/>
        <v>0</v>
      </c>
      <c r="O197" s="28">
        <f t="shared" si="40"/>
        <v>0</v>
      </c>
      <c r="P197" s="64"/>
      <c r="Q197" s="65"/>
      <c r="R197" s="44" t="str">
        <f t="shared" si="41"/>
        <v/>
      </c>
      <c r="S197" s="72" t="str">
        <f t="shared" si="34"/>
        <v>未入力</v>
      </c>
      <c r="T197" s="72" t="str">
        <f>IF(P197="","未入力",IF(AND(①自社の旧簡易ガス!$R$5&lt;=P197,P197&lt;=①自社の旧簡易ガス!$R$6),"期間内","期間外"))</f>
        <v>未入力</v>
      </c>
    </row>
    <row r="198" spans="2:20" ht="23.55" hidden="1" customHeight="1" outlineLevel="1" x14ac:dyDescent="0.2">
      <c r="B198" s="16">
        <f t="shared" si="35"/>
        <v>188</v>
      </c>
      <c r="C198" s="52"/>
      <c r="D198" s="52"/>
      <c r="E198" s="53"/>
      <c r="F198" s="52"/>
      <c r="G198" s="55"/>
      <c r="H198" s="56"/>
      <c r="I198" s="26">
        <f t="shared" si="36"/>
        <v>0</v>
      </c>
      <c r="J198" s="56"/>
      <c r="K198" s="26">
        <f t="shared" si="37"/>
        <v>0</v>
      </c>
      <c r="L198" s="56"/>
      <c r="M198" s="26">
        <f t="shared" si="38"/>
        <v>0</v>
      </c>
      <c r="N198" s="28">
        <f t="shared" si="39"/>
        <v>0</v>
      </c>
      <c r="O198" s="28">
        <f t="shared" si="40"/>
        <v>0</v>
      </c>
      <c r="P198" s="64"/>
      <c r="Q198" s="65"/>
      <c r="R198" s="44" t="str">
        <f t="shared" si="41"/>
        <v/>
      </c>
      <c r="S198" s="72" t="str">
        <f t="shared" si="34"/>
        <v>未入力</v>
      </c>
      <c r="T198" s="72" t="str">
        <f>IF(P198="","未入力",IF(AND(①自社の旧簡易ガス!$R$5&lt;=P198,P198&lt;=①自社の旧簡易ガス!$R$6),"期間内","期間外"))</f>
        <v>未入力</v>
      </c>
    </row>
    <row r="199" spans="2:20" ht="23.55" hidden="1" customHeight="1" outlineLevel="1" x14ac:dyDescent="0.2">
      <c r="B199" s="16">
        <f t="shared" si="35"/>
        <v>189</v>
      </c>
      <c r="C199" s="52"/>
      <c r="D199" s="52"/>
      <c r="E199" s="53"/>
      <c r="F199" s="52"/>
      <c r="G199" s="55"/>
      <c r="H199" s="56"/>
      <c r="I199" s="26">
        <f t="shared" si="36"/>
        <v>0</v>
      </c>
      <c r="J199" s="56"/>
      <c r="K199" s="26">
        <f t="shared" si="37"/>
        <v>0</v>
      </c>
      <c r="L199" s="56"/>
      <c r="M199" s="26">
        <f t="shared" si="38"/>
        <v>0</v>
      </c>
      <c r="N199" s="28">
        <f t="shared" si="39"/>
        <v>0</v>
      </c>
      <c r="O199" s="28">
        <f t="shared" si="40"/>
        <v>0</v>
      </c>
      <c r="P199" s="64"/>
      <c r="Q199" s="65"/>
      <c r="R199" s="44" t="str">
        <f t="shared" si="41"/>
        <v/>
      </c>
      <c r="S199" s="72" t="str">
        <f t="shared" si="34"/>
        <v>未入力</v>
      </c>
      <c r="T199" s="72" t="str">
        <f>IF(P199="","未入力",IF(AND(①自社の旧簡易ガス!$R$5&lt;=P199,P199&lt;=①自社の旧簡易ガス!$R$6),"期間内","期間外"))</f>
        <v>未入力</v>
      </c>
    </row>
    <row r="200" spans="2:20" ht="23.55" hidden="1" customHeight="1" outlineLevel="1" x14ac:dyDescent="0.2">
      <c r="B200" s="16">
        <f t="shared" si="35"/>
        <v>190</v>
      </c>
      <c r="C200" s="52"/>
      <c r="D200" s="52"/>
      <c r="E200" s="53"/>
      <c r="F200" s="52"/>
      <c r="G200" s="55"/>
      <c r="H200" s="56"/>
      <c r="I200" s="26">
        <f t="shared" si="36"/>
        <v>0</v>
      </c>
      <c r="J200" s="56"/>
      <c r="K200" s="26">
        <f t="shared" si="37"/>
        <v>0</v>
      </c>
      <c r="L200" s="56"/>
      <c r="M200" s="26">
        <f t="shared" si="38"/>
        <v>0</v>
      </c>
      <c r="N200" s="28">
        <f t="shared" si="39"/>
        <v>0</v>
      </c>
      <c r="O200" s="28">
        <f t="shared" si="40"/>
        <v>0</v>
      </c>
      <c r="P200" s="64"/>
      <c r="Q200" s="65"/>
      <c r="R200" s="44" t="str">
        <f t="shared" si="41"/>
        <v/>
      </c>
      <c r="S200" s="72" t="str">
        <f t="shared" si="34"/>
        <v>未入力</v>
      </c>
      <c r="T200" s="72" t="str">
        <f>IF(P200="","未入力",IF(AND(①自社の旧簡易ガス!$R$5&lt;=P200,P200&lt;=①自社の旧簡易ガス!$R$6),"期間内","期間外"))</f>
        <v>未入力</v>
      </c>
    </row>
    <row r="201" spans="2:20" ht="23.55" hidden="1" customHeight="1" outlineLevel="1" x14ac:dyDescent="0.2">
      <c r="B201" s="16">
        <f t="shared" si="35"/>
        <v>191</v>
      </c>
      <c r="C201" s="52"/>
      <c r="D201" s="52"/>
      <c r="E201" s="53"/>
      <c r="F201" s="52"/>
      <c r="G201" s="55"/>
      <c r="H201" s="56"/>
      <c r="I201" s="26">
        <f t="shared" si="36"/>
        <v>0</v>
      </c>
      <c r="J201" s="56"/>
      <c r="K201" s="26">
        <f t="shared" si="37"/>
        <v>0</v>
      </c>
      <c r="L201" s="56"/>
      <c r="M201" s="26">
        <f t="shared" si="38"/>
        <v>0</v>
      </c>
      <c r="N201" s="28">
        <f t="shared" si="39"/>
        <v>0</v>
      </c>
      <c r="O201" s="28">
        <f t="shared" si="40"/>
        <v>0</v>
      </c>
      <c r="P201" s="64"/>
      <c r="Q201" s="65"/>
      <c r="R201" s="44" t="str">
        <f t="shared" si="41"/>
        <v/>
      </c>
      <c r="S201" s="72" t="str">
        <f t="shared" si="34"/>
        <v>未入力</v>
      </c>
      <c r="T201" s="72" t="str">
        <f>IF(P201="","未入力",IF(AND(①自社の旧簡易ガス!$R$5&lt;=P201,P201&lt;=①自社の旧簡易ガス!$R$6),"期間内","期間外"))</f>
        <v>未入力</v>
      </c>
    </row>
    <row r="202" spans="2:20" ht="23.55" hidden="1" customHeight="1" outlineLevel="1" x14ac:dyDescent="0.2">
      <c r="B202" s="16">
        <f t="shared" si="35"/>
        <v>192</v>
      </c>
      <c r="C202" s="52"/>
      <c r="D202" s="52"/>
      <c r="E202" s="53"/>
      <c r="F202" s="52"/>
      <c r="G202" s="55"/>
      <c r="H202" s="56"/>
      <c r="I202" s="26">
        <f t="shared" si="36"/>
        <v>0</v>
      </c>
      <c r="J202" s="56"/>
      <c r="K202" s="26">
        <f t="shared" si="37"/>
        <v>0</v>
      </c>
      <c r="L202" s="56"/>
      <c r="M202" s="26">
        <f t="shared" si="38"/>
        <v>0</v>
      </c>
      <c r="N202" s="28">
        <f t="shared" si="39"/>
        <v>0</v>
      </c>
      <c r="O202" s="28">
        <f t="shared" si="40"/>
        <v>0</v>
      </c>
      <c r="P202" s="64"/>
      <c r="Q202" s="65"/>
      <c r="R202" s="44" t="str">
        <f t="shared" si="41"/>
        <v/>
      </c>
      <c r="S202" s="72" t="str">
        <f t="shared" si="34"/>
        <v>未入力</v>
      </c>
      <c r="T202" s="72" t="str">
        <f>IF(P202="","未入力",IF(AND(①自社の旧簡易ガス!$R$5&lt;=P202,P202&lt;=①自社の旧簡易ガス!$R$6),"期間内","期間外"))</f>
        <v>未入力</v>
      </c>
    </row>
    <row r="203" spans="2:20" ht="23.55" hidden="1" customHeight="1" outlineLevel="1" x14ac:dyDescent="0.2">
      <c r="B203" s="16">
        <f t="shared" si="35"/>
        <v>193</v>
      </c>
      <c r="C203" s="52"/>
      <c r="D203" s="52"/>
      <c r="E203" s="53"/>
      <c r="F203" s="52"/>
      <c r="G203" s="55"/>
      <c r="H203" s="56"/>
      <c r="I203" s="26">
        <f t="shared" si="36"/>
        <v>0</v>
      </c>
      <c r="J203" s="56"/>
      <c r="K203" s="26">
        <f t="shared" si="37"/>
        <v>0</v>
      </c>
      <c r="L203" s="56"/>
      <c r="M203" s="26">
        <f t="shared" si="38"/>
        <v>0</v>
      </c>
      <c r="N203" s="28">
        <f t="shared" si="39"/>
        <v>0</v>
      </c>
      <c r="O203" s="28">
        <f t="shared" si="40"/>
        <v>0</v>
      </c>
      <c r="P203" s="64"/>
      <c r="Q203" s="65"/>
      <c r="R203" s="44" t="str">
        <f t="shared" si="41"/>
        <v/>
      </c>
      <c r="S203" s="72" t="str">
        <f t="shared" si="34"/>
        <v>未入力</v>
      </c>
      <c r="T203" s="72" t="str">
        <f>IF(P203="","未入力",IF(AND(①自社の旧簡易ガス!$R$5&lt;=P203,P203&lt;=①自社の旧簡易ガス!$R$6),"期間内","期間外"))</f>
        <v>未入力</v>
      </c>
    </row>
    <row r="204" spans="2:20" ht="23.55" hidden="1" customHeight="1" outlineLevel="1" x14ac:dyDescent="0.2">
      <c r="B204" s="16">
        <f t="shared" si="35"/>
        <v>194</v>
      </c>
      <c r="C204" s="52"/>
      <c r="D204" s="52"/>
      <c r="E204" s="53"/>
      <c r="F204" s="52"/>
      <c r="G204" s="55"/>
      <c r="H204" s="56"/>
      <c r="I204" s="26">
        <f t="shared" si="36"/>
        <v>0</v>
      </c>
      <c r="J204" s="56"/>
      <c r="K204" s="26">
        <f t="shared" si="37"/>
        <v>0</v>
      </c>
      <c r="L204" s="56"/>
      <c r="M204" s="26">
        <f t="shared" si="38"/>
        <v>0</v>
      </c>
      <c r="N204" s="28">
        <f t="shared" si="39"/>
        <v>0</v>
      </c>
      <c r="O204" s="28">
        <f t="shared" si="40"/>
        <v>0</v>
      </c>
      <c r="P204" s="64"/>
      <c r="Q204" s="65"/>
      <c r="R204" s="44" t="str">
        <f t="shared" si="41"/>
        <v/>
      </c>
      <c r="S204" s="72" t="str">
        <f t="shared" ref="S204:S267" si="42">IF(R204="","未入力",IF(COUNTIF(R:R,R204)&gt;1,"重複あり","重複なし"))</f>
        <v>未入力</v>
      </c>
      <c r="T204" s="72" t="str">
        <f>IF(P204="","未入力",IF(AND(①自社の旧簡易ガス!$R$5&lt;=P204,P204&lt;=①自社の旧簡易ガス!$R$6),"期間内","期間外"))</f>
        <v>未入力</v>
      </c>
    </row>
    <row r="205" spans="2:20" ht="23.55" hidden="1" customHeight="1" outlineLevel="1" x14ac:dyDescent="0.2">
      <c r="B205" s="16">
        <f t="shared" ref="B205:B268" si="43">+B204+1</f>
        <v>195</v>
      </c>
      <c r="C205" s="52"/>
      <c r="D205" s="52"/>
      <c r="E205" s="53"/>
      <c r="F205" s="52"/>
      <c r="G205" s="55"/>
      <c r="H205" s="56"/>
      <c r="I205" s="26">
        <f t="shared" si="36"/>
        <v>0</v>
      </c>
      <c r="J205" s="56"/>
      <c r="K205" s="26">
        <f t="shared" si="37"/>
        <v>0</v>
      </c>
      <c r="L205" s="56"/>
      <c r="M205" s="26">
        <f t="shared" si="38"/>
        <v>0</v>
      </c>
      <c r="N205" s="28">
        <f t="shared" si="39"/>
        <v>0</v>
      </c>
      <c r="O205" s="28">
        <f t="shared" si="40"/>
        <v>0</v>
      </c>
      <c r="P205" s="64"/>
      <c r="Q205" s="65"/>
      <c r="R205" s="44" t="str">
        <f t="shared" si="41"/>
        <v/>
      </c>
      <c r="S205" s="72" t="str">
        <f t="shared" si="42"/>
        <v>未入力</v>
      </c>
      <c r="T205" s="72" t="str">
        <f>IF(P205="","未入力",IF(AND(①自社の旧簡易ガス!$R$5&lt;=P205,P205&lt;=①自社の旧簡易ガス!$R$6),"期間内","期間外"))</f>
        <v>未入力</v>
      </c>
    </row>
    <row r="206" spans="2:20" ht="23.55" hidden="1" customHeight="1" outlineLevel="1" x14ac:dyDescent="0.2">
      <c r="B206" s="16">
        <f t="shared" si="43"/>
        <v>196</v>
      </c>
      <c r="C206" s="52"/>
      <c r="D206" s="52"/>
      <c r="E206" s="53"/>
      <c r="F206" s="52"/>
      <c r="G206" s="55"/>
      <c r="H206" s="56"/>
      <c r="I206" s="26">
        <f t="shared" si="36"/>
        <v>0</v>
      </c>
      <c r="J206" s="56"/>
      <c r="K206" s="26">
        <f t="shared" si="37"/>
        <v>0</v>
      </c>
      <c r="L206" s="56"/>
      <c r="M206" s="26">
        <f t="shared" si="38"/>
        <v>0</v>
      </c>
      <c r="N206" s="28">
        <f t="shared" si="39"/>
        <v>0</v>
      </c>
      <c r="O206" s="28">
        <f t="shared" si="40"/>
        <v>0</v>
      </c>
      <c r="P206" s="64"/>
      <c r="Q206" s="65"/>
      <c r="R206" s="44" t="str">
        <f t="shared" si="41"/>
        <v/>
      </c>
      <c r="S206" s="72" t="str">
        <f t="shared" si="42"/>
        <v>未入力</v>
      </c>
      <c r="T206" s="72" t="str">
        <f>IF(P206="","未入力",IF(AND(①自社の旧簡易ガス!$R$5&lt;=P206,P206&lt;=①自社の旧簡易ガス!$R$6),"期間内","期間外"))</f>
        <v>未入力</v>
      </c>
    </row>
    <row r="207" spans="2:20" ht="23.55" hidden="1" customHeight="1" outlineLevel="1" x14ac:dyDescent="0.2">
      <c r="B207" s="16">
        <f t="shared" si="43"/>
        <v>197</v>
      </c>
      <c r="C207" s="52"/>
      <c r="D207" s="52"/>
      <c r="E207" s="53"/>
      <c r="F207" s="52"/>
      <c r="G207" s="55"/>
      <c r="H207" s="56"/>
      <c r="I207" s="26">
        <f t="shared" si="36"/>
        <v>0</v>
      </c>
      <c r="J207" s="56"/>
      <c r="K207" s="26">
        <f t="shared" si="37"/>
        <v>0</v>
      </c>
      <c r="L207" s="56"/>
      <c r="M207" s="26">
        <f t="shared" si="38"/>
        <v>0</v>
      </c>
      <c r="N207" s="28">
        <f t="shared" si="39"/>
        <v>0</v>
      </c>
      <c r="O207" s="28">
        <f t="shared" si="40"/>
        <v>0</v>
      </c>
      <c r="P207" s="64"/>
      <c r="Q207" s="65"/>
      <c r="R207" s="44" t="str">
        <f t="shared" si="41"/>
        <v/>
      </c>
      <c r="S207" s="72" t="str">
        <f t="shared" si="42"/>
        <v>未入力</v>
      </c>
      <c r="T207" s="72" t="str">
        <f>IF(P207="","未入力",IF(AND(①自社の旧簡易ガス!$R$5&lt;=P207,P207&lt;=①自社の旧簡易ガス!$R$6),"期間内","期間外"))</f>
        <v>未入力</v>
      </c>
    </row>
    <row r="208" spans="2:20" ht="23.55" hidden="1" customHeight="1" outlineLevel="1" x14ac:dyDescent="0.2">
      <c r="B208" s="16">
        <f t="shared" si="43"/>
        <v>198</v>
      </c>
      <c r="C208" s="52"/>
      <c r="D208" s="52"/>
      <c r="E208" s="53"/>
      <c r="F208" s="52"/>
      <c r="G208" s="55"/>
      <c r="H208" s="56"/>
      <c r="I208" s="26">
        <f t="shared" si="36"/>
        <v>0</v>
      </c>
      <c r="J208" s="56"/>
      <c r="K208" s="26">
        <f t="shared" si="37"/>
        <v>0</v>
      </c>
      <c r="L208" s="56"/>
      <c r="M208" s="26">
        <f t="shared" si="38"/>
        <v>0</v>
      </c>
      <c r="N208" s="28">
        <f t="shared" si="39"/>
        <v>0</v>
      </c>
      <c r="O208" s="28">
        <f t="shared" si="40"/>
        <v>0</v>
      </c>
      <c r="P208" s="64"/>
      <c r="Q208" s="65"/>
      <c r="R208" s="44" t="str">
        <f t="shared" si="41"/>
        <v/>
      </c>
      <c r="S208" s="72" t="str">
        <f t="shared" si="42"/>
        <v>未入力</v>
      </c>
      <c r="T208" s="72" t="str">
        <f>IF(P208="","未入力",IF(AND(①自社の旧簡易ガス!$R$5&lt;=P208,P208&lt;=①自社の旧簡易ガス!$R$6),"期間内","期間外"))</f>
        <v>未入力</v>
      </c>
    </row>
    <row r="209" spans="2:20" ht="23.55" hidden="1" customHeight="1" outlineLevel="1" x14ac:dyDescent="0.2">
      <c r="B209" s="16">
        <f t="shared" si="43"/>
        <v>199</v>
      </c>
      <c r="C209" s="52"/>
      <c r="D209" s="52"/>
      <c r="E209" s="53"/>
      <c r="F209" s="52"/>
      <c r="G209" s="55"/>
      <c r="H209" s="56"/>
      <c r="I209" s="26">
        <f t="shared" si="36"/>
        <v>0</v>
      </c>
      <c r="J209" s="56"/>
      <c r="K209" s="26">
        <f t="shared" si="37"/>
        <v>0</v>
      </c>
      <c r="L209" s="56"/>
      <c r="M209" s="26">
        <f t="shared" si="38"/>
        <v>0</v>
      </c>
      <c r="N209" s="28">
        <f t="shared" si="39"/>
        <v>0</v>
      </c>
      <c r="O209" s="28">
        <f t="shared" si="40"/>
        <v>0</v>
      </c>
      <c r="P209" s="64"/>
      <c r="Q209" s="65"/>
      <c r="R209" s="44" t="str">
        <f t="shared" si="41"/>
        <v/>
      </c>
      <c r="S209" s="72" t="str">
        <f t="shared" si="42"/>
        <v>未入力</v>
      </c>
      <c r="T209" s="72" t="str">
        <f>IF(P209="","未入力",IF(AND(①自社の旧簡易ガス!$R$5&lt;=P209,P209&lt;=①自社の旧簡易ガス!$R$6),"期間内","期間外"))</f>
        <v>未入力</v>
      </c>
    </row>
    <row r="210" spans="2:20" ht="23.55" hidden="1" customHeight="1" outlineLevel="1" x14ac:dyDescent="0.2">
      <c r="B210" s="16">
        <f t="shared" si="43"/>
        <v>200</v>
      </c>
      <c r="C210" s="52"/>
      <c r="D210" s="52"/>
      <c r="E210" s="53"/>
      <c r="F210" s="52"/>
      <c r="G210" s="55"/>
      <c r="H210" s="56"/>
      <c r="I210" s="26">
        <f t="shared" si="36"/>
        <v>0</v>
      </c>
      <c r="J210" s="56"/>
      <c r="K210" s="26">
        <f t="shared" si="37"/>
        <v>0</v>
      </c>
      <c r="L210" s="56"/>
      <c r="M210" s="26">
        <f t="shared" si="38"/>
        <v>0</v>
      </c>
      <c r="N210" s="28">
        <f t="shared" si="39"/>
        <v>0</v>
      </c>
      <c r="O210" s="28">
        <f t="shared" si="40"/>
        <v>0</v>
      </c>
      <c r="P210" s="64"/>
      <c r="Q210" s="65"/>
      <c r="R210" s="44" t="str">
        <f t="shared" si="41"/>
        <v/>
      </c>
      <c r="S210" s="72" t="str">
        <f t="shared" si="42"/>
        <v>未入力</v>
      </c>
      <c r="T210" s="72" t="str">
        <f>IF(P210="","未入力",IF(AND(①自社の旧簡易ガス!$R$5&lt;=P210,P210&lt;=①自社の旧簡易ガス!$R$6),"期間内","期間外"))</f>
        <v>未入力</v>
      </c>
    </row>
    <row r="211" spans="2:20" ht="23.55" hidden="1" customHeight="1" outlineLevel="2" x14ac:dyDescent="0.2">
      <c r="B211" s="16">
        <f t="shared" si="43"/>
        <v>201</v>
      </c>
      <c r="C211" s="52"/>
      <c r="D211" s="52"/>
      <c r="E211" s="53"/>
      <c r="F211" s="52"/>
      <c r="G211" s="55"/>
      <c r="H211" s="56"/>
      <c r="I211" s="26">
        <f t="shared" si="36"/>
        <v>0</v>
      </c>
      <c r="J211" s="56"/>
      <c r="K211" s="26">
        <f t="shared" si="37"/>
        <v>0</v>
      </c>
      <c r="L211" s="56"/>
      <c r="M211" s="26">
        <f t="shared" si="38"/>
        <v>0</v>
      </c>
      <c r="N211" s="28">
        <f t="shared" si="39"/>
        <v>0</v>
      </c>
      <c r="O211" s="28">
        <f t="shared" si="40"/>
        <v>0</v>
      </c>
      <c r="P211" s="64"/>
      <c r="Q211" s="65"/>
      <c r="R211" s="44" t="str">
        <f t="shared" si="41"/>
        <v/>
      </c>
      <c r="S211" s="72" t="str">
        <f t="shared" si="42"/>
        <v>未入力</v>
      </c>
      <c r="T211" s="72" t="str">
        <f>IF(P211="","未入力",IF(AND(①自社の旧簡易ガス!$R$5&lt;=P211,P211&lt;=①自社の旧簡易ガス!$R$6),"期間内","期間外"))</f>
        <v>未入力</v>
      </c>
    </row>
    <row r="212" spans="2:20" ht="23.55" hidden="1" customHeight="1" outlineLevel="2" x14ac:dyDescent="0.2">
      <c r="B212" s="16">
        <f t="shared" si="43"/>
        <v>202</v>
      </c>
      <c r="C212" s="52"/>
      <c r="D212" s="52"/>
      <c r="E212" s="53"/>
      <c r="F212" s="52"/>
      <c r="G212" s="55"/>
      <c r="H212" s="56"/>
      <c r="I212" s="26">
        <f t="shared" si="36"/>
        <v>0</v>
      </c>
      <c r="J212" s="56"/>
      <c r="K212" s="26">
        <f t="shared" si="37"/>
        <v>0</v>
      </c>
      <c r="L212" s="56"/>
      <c r="M212" s="26">
        <f t="shared" si="38"/>
        <v>0</v>
      </c>
      <c r="N212" s="28">
        <f t="shared" si="39"/>
        <v>0</v>
      </c>
      <c r="O212" s="28">
        <f t="shared" si="40"/>
        <v>0</v>
      </c>
      <c r="P212" s="64"/>
      <c r="Q212" s="65"/>
      <c r="R212" s="44" t="str">
        <f t="shared" si="41"/>
        <v/>
      </c>
      <c r="S212" s="72" t="str">
        <f t="shared" si="42"/>
        <v>未入力</v>
      </c>
      <c r="T212" s="72" t="str">
        <f>IF(P212="","未入力",IF(AND(①自社の旧簡易ガス!$R$5&lt;=P212,P212&lt;=①自社の旧簡易ガス!$R$6),"期間内","期間外"))</f>
        <v>未入力</v>
      </c>
    </row>
    <row r="213" spans="2:20" ht="23.55" hidden="1" customHeight="1" outlineLevel="2" x14ac:dyDescent="0.2">
      <c r="B213" s="16">
        <f t="shared" si="43"/>
        <v>203</v>
      </c>
      <c r="C213" s="52"/>
      <c r="D213" s="52"/>
      <c r="E213" s="53"/>
      <c r="F213" s="52"/>
      <c r="G213" s="55"/>
      <c r="H213" s="56"/>
      <c r="I213" s="26">
        <f t="shared" si="36"/>
        <v>0</v>
      </c>
      <c r="J213" s="56"/>
      <c r="K213" s="26">
        <f t="shared" si="37"/>
        <v>0</v>
      </c>
      <c r="L213" s="56"/>
      <c r="M213" s="26">
        <f t="shared" si="38"/>
        <v>0</v>
      </c>
      <c r="N213" s="28">
        <f t="shared" si="39"/>
        <v>0</v>
      </c>
      <c r="O213" s="28">
        <f t="shared" si="40"/>
        <v>0</v>
      </c>
      <c r="P213" s="64"/>
      <c r="Q213" s="65"/>
      <c r="R213" s="44" t="str">
        <f t="shared" si="41"/>
        <v/>
      </c>
      <c r="S213" s="72" t="str">
        <f t="shared" si="42"/>
        <v>未入力</v>
      </c>
      <c r="T213" s="72" t="str">
        <f>IF(P213="","未入力",IF(AND(①自社の旧簡易ガス!$R$5&lt;=P213,P213&lt;=①自社の旧簡易ガス!$R$6),"期間内","期間外"))</f>
        <v>未入力</v>
      </c>
    </row>
    <row r="214" spans="2:20" ht="23.55" hidden="1" customHeight="1" outlineLevel="2" x14ac:dyDescent="0.2">
      <c r="B214" s="16">
        <f t="shared" si="43"/>
        <v>204</v>
      </c>
      <c r="C214" s="52"/>
      <c r="D214" s="52"/>
      <c r="E214" s="53"/>
      <c r="F214" s="52"/>
      <c r="G214" s="55"/>
      <c r="H214" s="56"/>
      <c r="I214" s="26">
        <f t="shared" si="36"/>
        <v>0</v>
      </c>
      <c r="J214" s="56"/>
      <c r="K214" s="26">
        <f t="shared" si="37"/>
        <v>0</v>
      </c>
      <c r="L214" s="56"/>
      <c r="M214" s="26">
        <f t="shared" si="38"/>
        <v>0</v>
      </c>
      <c r="N214" s="28">
        <f t="shared" si="39"/>
        <v>0</v>
      </c>
      <c r="O214" s="28">
        <f t="shared" si="40"/>
        <v>0</v>
      </c>
      <c r="P214" s="64"/>
      <c r="Q214" s="65"/>
      <c r="R214" s="44" t="str">
        <f t="shared" si="41"/>
        <v/>
      </c>
      <c r="S214" s="72" t="str">
        <f t="shared" si="42"/>
        <v>未入力</v>
      </c>
      <c r="T214" s="72" t="str">
        <f>IF(P214="","未入力",IF(AND(①自社の旧簡易ガス!$R$5&lt;=P214,P214&lt;=①自社の旧簡易ガス!$R$6),"期間内","期間外"))</f>
        <v>未入力</v>
      </c>
    </row>
    <row r="215" spans="2:20" ht="23.55" hidden="1" customHeight="1" outlineLevel="2" x14ac:dyDescent="0.2">
      <c r="B215" s="16">
        <f t="shared" si="43"/>
        <v>205</v>
      </c>
      <c r="C215" s="52"/>
      <c r="D215" s="52"/>
      <c r="E215" s="53"/>
      <c r="F215" s="52"/>
      <c r="G215" s="55"/>
      <c r="H215" s="56"/>
      <c r="I215" s="26">
        <f t="shared" si="36"/>
        <v>0</v>
      </c>
      <c r="J215" s="56"/>
      <c r="K215" s="26">
        <f t="shared" si="37"/>
        <v>0</v>
      </c>
      <c r="L215" s="56"/>
      <c r="M215" s="26">
        <f t="shared" si="38"/>
        <v>0</v>
      </c>
      <c r="N215" s="28">
        <f t="shared" si="39"/>
        <v>0</v>
      </c>
      <c r="O215" s="28">
        <f t="shared" si="40"/>
        <v>0</v>
      </c>
      <c r="P215" s="64"/>
      <c r="Q215" s="65"/>
      <c r="R215" s="44" t="str">
        <f t="shared" si="41"/>
        <v/>
      </c>
      <c r="S215" s="72" t="str">
        <f t="shared" si="42"/>
        <v>未入力</v>
      </c>
      <c r="T215" s="72" t="str">
        <f>IF(P215="","未入力",IF(AND(①自社の旧簡易ガス!$R$5&lt;=P215,P215&lt;=①自社の旧簡易ガス!$R$6),"期間内","期間外"))</f>
        <v>未入力</v>
      </c>
    </row>
    <row r="216" spans="2:20" ht="23.55" hidden="1" customHeight="1" outlineLevel="2" x14ac:dyDescent="0.2">
      <c r="B216" s="16">
        <f t="shared" si="43"/>
        <v>206</v>
      </c>
      <c r="C216" s="52"/>
      <c r="D216" s="52"/>
      <c r="E216" s="53"/>
      <c r="F216" s="52"/>
      <c r="G216" s="55"/>
      <c r="H216" s="56"/>
      <c r="I216" s="26">
        <f t="shared" si="36"/>
        <v>0</v>
      </c>
      <c r="J216" s="56"/>
      <c r="K216" s="26">
        <f t="shared" si="37"/>
        <v>0</v>
      </c>
      <c r="L216" s="56"/>
      <c r="M216" s="26">
        <f t="shared" si="38"/>
        <v>0</v>
      </c>
      <c r="N216" s="28">
        <f t="shared" si="39"/>
        <v>0</v>
      </c>
      <c r="O216" s="28">
        <f t="shared" si="40"/>
        <v>0</v>
      </c>
      <c r="P216" s="64"/>
      <c r="Q216" s="65"/>
      <c r="R216" s="44" t="str">
        <f t="shared" si="41"/>
        <v/>
      </c>
      <c r="S216" s="72" t="str">
        <f t="shared" si="42"/>
        <v>未入力</v>
      </c>
      <c r="T216" s="72" t="str">
        <f>IF(P216="","未入力",IF(AND(①自社の旧簡易ガス!$R$5&lt;=P216,P216&lt;=①自社の旧簡易ガス!$R$6),"期間内","期間外"))</f>
        <v>未入力</v>
      </c>
    </row>
    <row r="217" spans="2:20" ht="23.55" hidden="1" customHeight="1" outlineLevel="2" x14ac:dyDescent="0.2">
      <c r="B217" s="16">
        <f t="shared" si="43"/>
        <v>207</v>
      </c>
      <c r="C217" s="52"/>
      <c r="D217" s="52"/>
      <c r="E217" s="53"/>
      <c r="F217" s="52"/>
      <c r="G217" s="55"/>
      <c r="H217" s="56"/>
      <c r="I217" s="26">
        <f t="shared" si="36"/>
        <v>0</v>
      </c>
      <c r="J217" s="56"/>
      <c r="K217" s="26">
        <f t="shared" si="37"/>
        <v>0</v>
      </c>
      <c r="L217" s="56"/>
      <c r="M217" s="26">
        <f t="shared" si="38"/>
        <v>0</v>
      </c>
      <c r="N217" s="28">
        <f t="shared" si="39"/>
        <v>0</v>
      </c>
      <c r="O217" s="28">
        <f t="shared" si="40"/>
        <v>0</v>
      </c>
      <c r="P217" s="64"/>
      <c r="Q217" s="65"/>
      <c r="R217" s="44" t="str">
        <f t="shared" si="41"/>
        <v/>
      </c>
      <c r="S217" s="72" t="str">
        <f t="shared" si="42"/>
        <v>未入力</v>
      </c>
      <c r="T217" s="72" t="str">
        <f>IF(P217="","未入力",IF(AND(①自社の旧簡易ガス!$R$5&lt;=P217,P217&lt;=①自社の旧簡易ガス!$R$6),"期間内","期間外"))</f>
        <v>未入力</v>
      </c>
    </row>
    <row r="218" spans="2:20" ht="23.55" hidden="1" customHeight="1" outlineLevel="2" x14ac:dyDescent="0.2">
      <c r="B218" s="16">
        <f t="shared" si="43"/>
        <v>208</v>
      </c>
      <c r="C218" s="52"/>
      <c r="D218" s="52"/>
      <c r="E218" s="53"/>
      <c r="F218" s="52"/>
      <c r="G218" s="55"/>
      <c r="H218" s="56"/>
      <c r="I218" s="26">
        <f t="shared" si="36"/>
        <v>0</v>
      </c>
      <c r="J218" s="56"/>
      <c r="K218" s="26">
        <f t="shared" si="37"/>
        <v>0</v>
      </c>
      <c r="L218" s="56"/>
      <c r="M218" s="26">
        <f t="shared" si="38"/>
        <v>0</v>
      </c>
      <c r="N218" s="28">
        <f t="shared" si="39"/>
        <v>0</v>
      </c>
      <c r="O218" s="28">
        <f t="shared" si="40"/>
        <v>0</v>
      </c>
      <c r="P218" s="64"/>
      <c r="Q218" s="65"/>
      <c r="R218" s="44" t="str">
        <f t="shared" si="41"/>
        <v/>
      </c>
      <c r="S218" s="72" t="str">
        <f t="shared" si="42"/>
        <v>未入力</v>
      </c>
      <c r="T218" s="72" t="str">
        <f>IF(P218="","未入力",IF(AND(①自社の旧簡易ガス!$R$5&lt;=P218,P218&lt;=①自社の旧簡易ガス!$R$6),"期間内","期間外"))</f>
        <v>未入力</v>
      </c>
    </row>
    <row r="219" spans="2:20" ht="23.55" hidden="1" customHeight="1" outlineLevel="2" x14ac:dyDescent="0.2">
      <c r="B219" s="16">
        <f t="shared" si="43"/>
        <v>209</v>
      </c>
      <c r="C219" s="52"/>
      <c r="D219" s="52"/>
      <c r="E219" s="53"/>
      <c r="F219" s="52"/>
      <c r="G219" s="55"/>
      <c r="H219" s="56"/>
      <c r="I219" s="26">
        <f t="shared" si="36"/>
        <v>0</v>
      </c>
      <c r="J219" s="56"/>
      <c r="K219" s="26">
        <f t="shared" si="37"/>
        <v>0</v>
      </c>
      <c r="L219" s="56"/>
      <c r="M219" s="26">
        <f t="shared" si="38"/>
        <v>0</v>
      </c>
      <c r="N219" s="28">
        <f t="shared" si="39"/>
        <v>0</v>
      </c>
      <c r="O219" s="28">
        <f t="shared" si="40"/>
        <v>0</v>
      </c>
      <c r="P219" s="64"/>
      <c r="Q219" s="65"/>
      <c r="R219" s="44" t="str">
        <f t="shared" si="41"/>
        <v/>
      </c>
      <c r="S219" s="72" t="str">
        <f t="shared" si="42"/>
        <v>未入力</v>
      </c>
      <c r="T219" s="72" t="str">
        <f>IF(P219="","未入力",IF(AND(①自社の旧簡易ガス!$R$5&lt;=P219,P219&lt;=①自社の旧簡易ガス!$R$6),"期間内","期間外"))</f>
        <v>未入力</v>
      </c>
    </row>
    <row r="220" spans="2:20" ht="23.55" hidden="1" customHeight="1" outlineLevel="2" x14ac:dyDescent="0.2">
      <c r="B220" s="16">
        <f t="shared" si="43"/>
        <v>210</v>
      </c>
      <c r="C220" s="52"/>
      <c r="D220" s="52"/>
      <c r="E220" s="53"/>
      <c r="F220" s="52"/>
      <c r="G220" s="55"/>
      <c r="H220" s="56"/>
      <c r="I220" s="26">
        <f t="shared" si="36"/>
        <v>0</v>
      </c>
      <c r="J220" s="56"/>
      <c r="K220" s="26">
        <f t="shared" si="37"/>
        <v>0</v>
      </c>
      <c r="L220" s="56"/>
      <c r="M220" s="26">
        <f t="shared" si="38"/>
        <v>0</v>
      </c>
      <c r="N220" s="28">
        <f t="shared" si="39"/>
        <v>0</v>
      </c>
      <c r="O220" s="28">
        <f t="shared" si="40"/>
        <v>0</v>
      </c>
      <c r="P220" s="64"/>
      <c r="Q220" s="65"/>
      <c r="R220" s="44" t="str">
        <f t="shared" si="41"/>
        <v/>
      </c>
      <c r="S220" s="72" t="str">
        <f t="shared" si="42"/>
        <v>未入力</v>
      </c>
      <c r="T220" s="72" t="str">
        <f>IF(P220="","未入力",IF(AND(①自社の旧簡易ガス!$R$5&lt;=P220,P220&lt;=①自社の旧簡易ガス!$R$6),"期間内","期間外"))</f>
        <v>未入力</v>
      </c>
    </row>
    <row r="221" spans="2:20" ht="23.55" hidden="1" customHeight="1" outlineLevel="2" x14ac:dyDescent="0.2">
      <c r="B221" s="16">
        <f t="shared" si="43"/>
        <v>211</v>
      </c>
      <c r="C221" s="52"/>
      <c r="D221" s="52"/>
      <c r="E221" s="53"/>
      <c r="F221" s="52"/>
      <c r="G221" s="55"/>
      <c r="H221" s="56"/>
      <c r="I221" s="26">
        <f t="shared" si="36"/>
        <v>0</v>
      </c>
      <c r="J221" s="56"/>
      <c r="K221" s="26">
        <f t="shared" si="37"/>
        <v>0</v>
      </c>
      <c r="L221" s="56"/>
      <c r="M221" s="26">
        <f t="shared" si="38"/>
        <v>0</v>
      </c>
      <c r="N221" s="28">
        <f t="shared" si="39"/>
        <v>0</v>
      </c>
      <c r="O221" s="28">
        <f t="shared" si="40"/>
        <v>0</v>
      </c>
      <c r="P221" s="64"/>
      <c r="Q221" s="65"/>
      <c r="R221" s="44" t="str">
        <f t="shared" si="41"/>
        <v/>
      </c>
      <c r="S221" s="72" t="str">
        <f t="shared" si="42"/>
        <v>未入力</v>
      </c>
      <c r="T221" s="72" t="str">
        <f>IF(P221="","未入力",IF(AND(①自社の旧簡易ガス!$R$5&lt;=P221,P221&lt;=①自社の旧簡易ガス!$R$6),"期間内","期間外"))</f>
        <v>未入力</v>
      </c>
    </row>
    <row r="222" spans="2:20" ht="23.55" hidden="1" customHeight="1" outlineLevel="2" x14ac:dyDescent="0.2">
      <c r="B222" s="16">
        <f t="shared" si="43"/>
        <v>212</v>
      </c>
      <c r="C222" s="52"/>
      <c r="D222" s="52"/>
      <c r="E222" s="53"/>
      <c r="F222" s="52"/>
      <c r="G222" s="55"/>
      <c r="H222" s="56"/>
      <c r="I222" s="26">
        <f t="shared" ref="I222:I285" si="44">IF(H222="有",0.2,0)</f>
        <v>0</v>
      </c>
      <c r="J222" s="56"/>
      <c r="K222" s="26">
        <f t="shared" ref="K222:K285" si="45">IF(J222="有",0.6,0)</f>
        <v>0</v>
      </c>
      <c r="L222" s="56"/>
      <c r="M222" s="26">
        <f t="shared" ref="M222:M285" si="46">IF(L222="有",0.2,0)</f>
        <v>0</v>
      </c>
      <c r="N222" s="28">
        <f t="shared" ref="N222:N285" si="47">I222+K222+M222</f>
        <v>0</v>
      </c>
      <c r="O222" s="28">
        <f t="shared" ref="O222:O285" si="48">F222*N222</f>
        <v>0</v>
      </c>
      <c r="P222" s="64"/>
      <c r="Q222" s="65"/>
      <c r="R222" s="44" t="str">
        <f t="shared" ref="R222:R285" si="49">D222&amp;E222</f>
        <v/>
      </c>
      <c r="S222" s="72" t="str">
        <f t="shared" si="42"/>
        <v>未入力</v>
      </c>
      <c r="T222" s="72" t="str">
        <f>IF(P222="","未入力",IF(AND(①自社の旧簡易ガス!$R$5&lt;=P222,P222&lt;=①自社の旧簡易ガス!$R$6),"期間内","期間外"))</f>
        <v>未入力</v>
      </c>
    </row>
    <row r="223" spans="2:20" ht="23.55" hidden="1" customHeight="1" outlineLevel="2" x14ac:dyDescent="0.2">
      <c r="B223" s="16">
        <f t="shared" si="43"/>
        <v>213</v>
      </c>
      <c r="C223" s="52"/>
      <c r="D223" s="52"/>
      <c r="E223" s="53"/>
      <c r="F223" s="52"/>
      <c r="G223" s="55"/>
      <c r="H223" s="56"/>
      <c r="I223" s="26">
        <f t="shared" si="44"/>
        <v>0</v>
      </c>
      <c r="J223" s="56"/>
      <c r="K223" s="26">
        <f t="shared" si="45"/>
        <v>0</v>
      </c>
      <c r="L223" s="56"/>
      <c r="M223" s="26">
        <f t="shared" si="46"/>
        <v>0</v>
      </c>
      <c r="N223" s="28">
        <f t="shared" si="47"/>
        <v>0</v>
      </c>
      <c r="O223" s="28">
        <f t="shared" si="48"/>
        <v>0</v>
      </c>
      <c r="P223" s="64"/>
      <c r="Q223" s="65"/>
      <c r="R223" s="44" t="str">
        <f t="shared" si="49"/>
        <v/>
      </c>
      <c r="S223" s="72" t="str">
        <f t="shared" si="42"/>
        <v>未入力</v>
      </c>
      <c r="T223" s="72" t="str">
        <f>IF(P223="","未入力",IF(AND(①自社の旧簡易ガス!$R$5&lt;=P223,P223&lt;=①自社の旧簡易ガス!$R$6),"期間内","期間外"))</f>
        <v>未入力</v>
      </c>
    </row>
    <row r="224" spans="2:20" ht="23.55" hidden="1" customHeight="1" outlineLevel="2" x14ac:dyDescent="0.2">
      <c r="B224" s="16">
        <f t="shared" si="43"/>
        <v>214</v>
      </c>
      <c r="C224" s="52"/>
      <c r="D224" s="52"/>
      <c r="E224" s="53"/>
      <c r="F224" s="52"/>
      <c r="G224" s="55"/>
      <c r="H224" s="56"/>
      <c r="I224" s="26">
        <f t="shared" si="44"/>
        <v>0</v>
      </c>
      <c r="J224" s="56"/>
      <c r="K224" s="26">
        <f t="shared" si="45"/>
        <v>0</v>
      </c>
      <c r="L224" s="56"/>
      <c r="M224" s="26">
        <f t="shared" si="46"/>
        <v>0</v>
      </c>
      <c r="N224" s="28">
        <f t="shared" si="47"/>
        <v>0</v>
      </c>
      <c r="O224" s="28">
        <f t="shared" si="48"/>
        <v>0</v>
      </c>
      <c r="P224" s="64"/>
      <c r="Q224" s="65"/>
      <c r="R224" s="44" t="str">
        <f t="shared" si="49"/>
        <v/>
      </c>
      <c r="S224" s="72" t="str">
        <f t="shared" si="42"/>
        <v>未入力</v>
      </c>
      <c r="T224" s="72" t="str">
        <f>IF(P224="","未入力",IF(AND(①自社の旧簡易ガス!$R$5&lt;=P224,P224&lt;=①自社の旧簡易ガス!$R$6),"期間内","期間外"))</f>
        <v>未入力</v>
      </c>
    </row>
    <row r="225" spans="2:20" ht="23.55" hidden="1" customHeight="1" outlineLevel="2" x14ac:dyDescent="0.2">
      <c r="B225" s="16">
        <f t="shared" si="43"/>
        <v>215</v>
      </c>
      <c r="C225" s="52"/>
      <c r="D225" s="52"/>
      <c r="E225" s="53"/>
      <c r="F225" s="52"/>
      <c r="G225" s="55"/>
      <c r="H225" s="56"/>
      <c r="I225" s="26">
        <f t="shared" si="44"/>
        <v>0</v>
      </c>
      <c r="J225" s="56"/>
      <c r="K225" s="26">
        <f t="shared" si="45"/>
        <v>0</v>
      </c>
      <c r="L225" s="56"/>
      <c r="M225" s="26">
        <f t="shared" si="46"/>
        <v>0</v>
      </c>
      <c r="N225" s="28">
        <f t="shared" si="47"/>
        <v>0</v>
      </c>
      <c r="O225" s="28">
        <f t="shared" si="48"/>
        <v>0</v>
      </c>
      <c r="P225" s="64"/>
      <c r="Q225" s="65"/>
      <c r="R225" s="44" t="str">
        <f t="shared" si="49"/>
        <v/>
      </c>
      <c r="S225" s="72" t="str">
        <f t="shared" si="42"/>
        <v>未入力</v>
      </c>
      <c r="T225" s="72" t="str">
        <f>IF(P225="","未入力",IF(AND(①自社の旧簡易ガス!$R$5&lt;=P225,P225&lt;=①自社の旧簡易ガス!$R$6),"期間内","期間外"))</f>
        <v>未入力</v>
      </c>
    </row>
    <row r="226" spans="2:20" ht="23.55" hidden="1" customHeight="1" outlineLevel="2" x14ac:dyDescent="0.2">
      <c r="B226" s="16">
        <f t="shared" si="43"/>
        <v>216</v>
      </c>
      <c r="C226" s="52"/>
      <c r="D226" s="52"/>
      <c r="E226" s="53"/>
      <c r="F226" s="52"/>
      <c r="G226" s="55"/>
      <c r="H226" s="56"/>
      <c r="I226" s="26">
        <f t="shared" si="44"/>
        <v>0</v>
      </c>
      <c r="J226" s="56"/>
      <c r="K226" s="26">
        <f t="shared" si="45"/>
        <v>0</v>
      </c>
      <c r="L226" s="56"/>
      <c r="M226" s="26">
        <f t="shared" si="46"/>
        <v>0</v>
      </c>
      <c r="N226" s="28">
        <f t="shared" si="47"/>
        <v>0</v>
      </c>
      <c r="O226" s="28">
        <f t="shared" si="48"/>
        <v>0</v>
      </c>
      <c r="P226" s="64"/>
      <c r="Q226" s="65"/>
      <c r="R226" s="44" t="str">
        <f t="shared" si="49"/>
        <v/>
      </c>
      <c r="S226" s="72" t="str">
        <f t="shared" si="42"/>
        <v>未入力</v>
      </c>
      <c r="T226" s="72" t="str">
        <f>IF(P226="","未入力",IF(AND(①自社の旧簡易ガス!$R$5&lt;=P226,P226&lt;=①自社の旧簡易ガス!$R$6),"期間内","期間外"))</f>
        <v>未入力</v>
      </c>
    </row>
    <row r="227" spans="2:20" ht="23.55" hidden="1" customHeight="1" outlineLevel="2" x14ac:dyDescent="0.2">
      <c r="B227" s="16">
        <f t="shared" si="43"/>
        <v>217</v>
      </c>
      <c r="C227" s="52"/>
      <c r="D227" s="52"/>
      <c r="E227" s="53"/>
      <c r="F227" s="52"/>
      <c r="G227" s="55"/>
      <c r="H227" s="56"/>
      <c r="I227" s="26">
        <f t="shared" si="44"/>
        <v>0</v>
      </c>
      <c r="J227" s="56"/>
      <c r="K227" s="26">
        <f t="shared" si="45"/>
        <v>0</v>
      </c>
      <c r="L227" s="56"/>
      <c r="M227" s="26">
        <f t="shared" si="46"/>
        <v>0</v>
      </c>
      <c r="N227" s="28">
        <f t="shared" si="47"/>
        <v>0</v>
      </c>
      <c r="O227" s="28">
        <f t="shared" si="48"/>
        <v>0</v>
      </c>
      <c r="P227" s="64"/>
      <c r="Q227" s="65"/>
      <c r="R227" s="44" t="str">
        <f t="shared" si="49"/>
        <v/>
      </c>
      <c r="S227" s="72" t="str">
        <f t="shared" si="42"/>
        <v>未入力</v>
      </c>
      <c r="T227" s="72" t="str">
        <f>IF(P227="","未入力",IF(AND(①自社の旧簡易ガス!$R$5&lt;=P227,P227&lt;=①自社の旧簡易ガス!$R$6),"期間内","期間外"))</f>
        <v>未入力</v>
      </c>
    </row>
    <row r="228" spans="2:20" ht="23.55" hidden="1" customHeight="1" outlineLevel="2" x14ac:dyDescent="0.2">
      <c r="B228" s="16">
        <f t="shared" si="43"/>
        <v>218</v>
      </c>
      <c r="C228" s="52"/>
      <c r="D228" s="52"/>
      <c r="E228" s="53"/>
      <c r="F228" s="52"/>
      <c r="G228" s="55"/>
      <c r="H228" s="56"/>
      <c r="I228" s="26">
        <f t="shared" si="44"/>
        <v>0</v>
      </c>
      <c r="J228" s="56"/>
      <c r="K228" s="26">
        <f t="shared" si="45"/>
        <v>0</v>
      </c>
      <c r="L228" s="56"/>
      <c r="M228" s="26">
        <f t="shared" si="46"/>
        <v>0</v>
      </c>
      <c r="N228" s="28">
        <f t="shared" si="47"/>
        <v>0</v>
      </c>
      <c r="O228" s="28">
        <f t="shared" si="48"/>
        <v>0</v>
      </c>
      <c r="P228" s="64"/>
      <c r="Q228" s="65"/>
      <c r="R228" s="44" t="str">
        <f t="shared" si="49"/>
        <v/>
      </c>
      <c r="S228" s="72" t="str">
        <f t="shared" si="42"/>
        <v>未入力</v>
      </c>
      <c r="T228" s="72" t="str">
        <f>IF(P228="","未入力",IF(AND(①自社の旧簡易ガス!$R$5&lt;=P228,P228&lt;=①自社の旧簡易ガス!$R$6),"期間内","期間外"))</f>
        <v>未入力</v>
      </c>
    </row>
    <row r="229" spans="2:20" ht="23.55" hidden="1" customHeight="1" outlineLevel="2" x14ac:dyDescent="0.2">
      <c r="B229" s="16">
        <f t="shared" si="43"/>
        <v>219</v>
      </c>
      <c r="C229" s="52"/>
      <c r="D229" s="52"/>
      <c r="E229" s="53"/>
      <c r="F229" s="52"/>
      <c r="G229" s="55"/>
      <c r="H229" s="56"/>
      <c r="I229" s="26">
        <f t="shared" si="44"/>
        <v>0</v>
      </c>
      <c r="J229" s="56"/>
      <c r="K229" s="26">
        <f t="shared" si="45"/>
        <v>0</v>
      </c>
      <c r="L229" s="56"/>
      <c r="M229" s="26">
        <f t="shared" si="46"/>
        <v>0</v>
      </c>
      <c r="N229" s="28">
        <f t="shared" si="47"/>
        <v>0</v>
      </c>
      <c r="O229" s="28">
        <f t="shared" si="48"/>
        <v>0</v>
      </c>
      <c r="P229" s="64"/>
      <c r="Q229" s="65"/>
      <c r="R229" s="44" t="str">
        <f t="shared" si="49"/>
        <v/>
      </c>
      <c r="S229" s="72" t="str">
        <f t="shared" si="42"/>
        <v>未入力</v>
      </c>
      <c r="T229" s="72" t="str">
        <f>IF(P229="","未入力",IF(AND(①自社の旧簡易ガス!$R$5&lt;=P229,P229&lt;=①自社の旧簡易ガス!$R$6),"期間内","期間外"))</f>
        <v>未入力</v>
      </c>
    </row>
    <row r="230" spans="2:20" ht="23.55" hidden="1" customHeight="1" outlineLevel="2" x14ac:dyDescent="0.2">
      <c r="B230" s="16">
        <f t="shared" si="43"/>
        <v>220</v>
      </c>
      <c r="C230" s="52"/>
      <c r="D230" s="52"/>
      <c r="E230" s="53"/>
      <c r="F230" s="52"/>
      <c r="G230" s="55"/>
      <c r="H230" s="56"/>
      <c r="I230" s="26">
        <f t="shared" si="44"/>
        <v>0</v>
      </c>
      <c r="J230" s="56"/>
      <c r="K230" s="26">
        <f t="shared" si="45"/>
        <v>0</v>
      </c>
      <c r="L230" s="56"/>
      <c r="M230" s="26">
        <f t="shared" si="46"/>
        <v>0</v>
      </c>
      <c r="N230" s="28">
        <f t="shared" si="47"/>
        <v>0</v>
      </c>
      <c r="O230" s="28">
        <f t="shared" si="48"/>
        <v>0</v>
      </c>
      <c r="P230" s="64"/>
      <c r="Q230" s="65"/>
      <c r="R230" s="44" t="str">
        <f t="shared" si="49"/>
        <v/>
      </c>
      <c r="S230" s="72" t="str">
        <f t="shared" si="42"/>
        <v>未入力</v>
      </c>
      <c r="T230" s="72" t="str">
        <f>IF(P230="","未入力",IF(AND(①自社の旧簡易ガス!$R$5&lt;=P230,P230&lt;=①自社の旧簡易ガス!$R$6),"期間内","期間外"))</f>
        <v>未入力</v>
      </c>
    </row>
    <row r="231" spans="2:20" ht="23.55" hidden="1" customHeight="1" outlineLevel="2" x14ac:dyDescent="0.2">
      <c r="B231" s="16">
        <f t="shared" si="43"/>
        <v>221</v>
      </c>
      <c r="C231" s="52"/>
      <c r="D231" s="52"/>
      <c r="E231" s="53"/>
      <c r="F231" s="52"/>
      <c r="G231" s="55"/>
      <c r="H231" s="56"/>
      <c r="I231" s="26">
        <f t="shared" si="44"/>
        <v>0</v>
      </c>
      <c r="J231" s="56"/>
      <c r="K231" s="26">
        <f t="shared" si="45"/>
        <v>0</v>
      </c>
      <c r="L231" s="56"/>
      <c r="M231" s="26">
        <f t="shared" si="46"/>
        <v>0</v>
      </c>
      <c r="N231" s="28">
        <f t="shared" si="47"/>
        <v>0</v>
      </c>
      <c r="O231" s="28">
        <f t="shared" si="48"/>
        <v>0</v>
      </c>
      <c r="P231" s="64"/>
      <c r="Q231" s="65"/>
      <c r="R231" s="44" t="str">
        <f t="shared" si="49"/>
        <v/>
      </c>
      <c r="S231" s="72" t="str">
        <f t="shared" si="42"/>
        <v>未入力</v>
      </c>
      <c r="T231" s="72" t="str">
        <f>IF(P231="","未入力",IF(AND(①自社の旧簡易ガス!$R$5&lt;=P231,P231&lt;=①自社の旧簡易ガス!$R$6),"期間内","期間外"))</f>
        <v>未入力</v>
      </c>
    </row>
    <row r="232" spans="2:20" ht="23.55" hidden="1" customHeight="1" outlineLevel="2" x14ac:dyDescent="0.2">
      <c r="B232" s="16">
        <f t="shared" si="43"/>
        <v>222</v>
      </c>
      <c r="C232" s="52"/>
      <c r="D232" s="52"/>
      <c r="E232" s="53"/>
      <c r="F232" s="52"/>
      <c r="G232" s="55"/>
      <c r="H232" s="56"/>
      <c r="I232" s="26">
        <f t="shared" si="44"/>
        <v>0</v>
      </c>
      <c r="J232" s="56"/>
      <c r="K232" s="26">
        <f t="shared" si="45"/>
        <v>0</v>
      </c>
      <c r="L232" s="56"/>
      <c r="M232" s="26">
        <f t="shared" si="46"/>
        <v>0</v>
      </c>
      <c r="N232" s="28">
        <f t="shared" si="47"/>
        <v>0</v>
      </c>
      <c r="O232" s="28">
        <f t="shared" si="48"/>
        <v>0</v>
      </c>
      <c r="P232" s="64"/>
      <c r="Q232" s="65"/>
      <c r="R232" s="44" t="str">
        <f t="shared" si="49"/>
        <v/>
      </c>
      <c r="S232" s="72" t="str">
        <f t="shared" si="42"/>
        <v>未入力</v>
      </c>
      <c r="T232" s="72" t="str">
        <f>IF(P232="","未入力",IF(AND(①自社の旧簡易ガス!$R$5&lt;=P232,P232&lt;=①自社の旧簡易ガス!$R$6),"期間内","期間外"))</f>
        <v>未入力</v>
      </c>
    </row>
    <row r="233" spans="2:20" ht="23.55" hidden="1" customHeight="1" outlineLevel="2" x14ac:dyDescent="0.2">
      <c r="B233" s="16">
        <f t="shared" si="43"/>
        <v>223</v>
      </c>
      <c r="C233" s="52"/>
      <c r="D233" s="52"/>
      <c r="E233" s="53"/>
      <c r="F233" s="52"/>
      <c r="G233" s="55"/>
      <c r="H233" s="56"/>
      <c r="I233" s="26">
        <f t="shared" si="44"/>
        <v>0</v>
      </c>
      <c r="J233" s="56"/>
      <c r="K233" s="26">
        <f t="shared" si="45"/>
        <v>0</v>
      </c>
      <c r="L233" s="56"/>
      <c r="M233" s="26">
        <f t="shared" si="46"/>
        <v>0</v>
      </c>
      <c r="N233" s="28">
        <f t="shared" si="47"/>
        <v>0</v>
      </c>
      <c r="O233" s="28">
        <f t="shared" si="48"/>
        <v>0</v>
      </c>
      <c r="P233" s="64"/>
      <c r="Q233" s="65"/>
      <c r="R233" s="44" t="str">
        <f t="shared" si="49"/>
        <v/>
      </c>
      <c r="S233" s="72" t="str">
        <f t="shared" si="42"/>
        <v>未入力</v>
      </c>
      <c r="T233" s="72" t="str">
        <f>IF(P233="","未入力",IF(AND(①自社の旧簡易ガス!$R$5&lt;=P233,P233&lt;=①自社の旧簡易ガス!$R$6),"期間内","期間外"))</f>
        <v>未入力</v>
      </c>
    </row>
    <row r="234" spans="2:20" ht="23.55" hidden="1" customHeight="1" outlineLevel="2" x14ac:dyDescent="0.2">
      <c r="B234" s="16">
        <f t="shared" si="43"/>
        <v>224</v>
      </c>
      <c r="C234" s="52"/>
      <c r="D234" s="52"/>
      <c r="E234" s="53"/>
      <c r="F234" s="52"/>
      <c r="G234" s="55"/>
      <c r="H234" s="56"/>
      <c r="I234" s="26">
        <f t="shared" si="44"/>
        <v>0</v>
      </c>
      <c r="J234" s="56"/>
      <c r="K234" s="26">
        <f t="shared" si="45"/>
        <v>0</v>
      </c>
      <c r="L234" s="56"/>
      <c r="M234" s="26">
        <f t="shared" si="46"/>
        <v>0</v>
      </c>
      <c r="N234" s="28">
        <f t="shared" si="47"/>
        <v>0</v>
      </c>
      <c r="O234" s="28">
        <f t="shared" si="48"/>
        <v>0</v>
      </c>
      <c r="P234" s="64"/>
      <c r="Q234" s="65"/>
      <c r="R234" s="44" t="str">
        <f t="shared" si="49"/>
        <v/>
      </c>
      <c r="S234" s="72" t="str">
        <f t="shared" si="42"/>
        <v>未入力</v>
      </c>
      <c r="T234" s="72" t="str">
        <f>IF(P234="","未入力",IF(AND(①自社の旧簡易ガス!$R$5&lt;=P234,P234&lt;=①自社の旧簡易ガス!$R$6),"期間内","期間外"))</f>
        <v>未入力</v>
      </c>
    </row>
    <row r="235" spans="2:20" ht="23.55" hidden="1" customHeight="1" outlineLevel="2" x14ac:dyDescent="0.2">
      <c r="B235" s="16">
        <f t="shared" si="43"/>
        <v>225</v>
      </c>
      <c r="C235" s="52"/>
      <c r="D235" s="52"/>
      <c r="E235" s="53"/>
      <c r="F235" s="52"/>
      <c r="G235" s="55"/>
      <c r="H235" s="56"/>
      <c r="I235" s="26">
        <f t="shared" si="44"/>
        <v>0</v>
      </c>
      <c r="J235" s="56"/>
      <c r="K235" s="26">
        <f t="shared" si="45"/>
        <v>0</v>
      </c>
      <c r="L235" s="56"/>
      <c r="M235" s="26">
        <f t="shared" si="46"/>
        <v>0</v>
      </c>
      <c r="N235" s="28">
        <f t="shared" si="47"/>
        <v>0</v>
      </c>
      <c r="O235" s="28">
        <f t="shared" si="48"/>
        <v>0</v>
      </c>
      <c r="P235" s="64"/>
      <c r="Q235" s="65"/>
      <c r="R235" s="44" t="str">
        <f t="shared" si="49"/>
        <v/>
      </c>
      <c r="S235" s="72" t="str">
        <f t="shared" si="42"/>
        <v>未入力</v>
      </c>
      <c r="T235" s="72" t="str">
        <f>IF(P235="","未入力",IF(AND(①自社の旧簡易ガス!$R$5&lt;=P235,P235&lt;=①自社の旧簡易ガス!$R$6),"期間内","期間外"))</f>
        <v>未入力</v>
      </c>
    </row>
    <row r="236" spans="2:20" ht="23.55" hidden="1" customHeight="1" outlineLevel="2" x14ac:dyDescent="0.2">
      <c r="B236" s="16">
        <f t="shared" si="43"/>
        <v>226</v>
      </c>
      <c r="C236" s="52"/>
      <c r="D236" s="52"/>
      <c r="E236" s="53"/>
      <c r="F236" s="52"/>
      <c r="G236" s="55"/>
      <c r="H236" s="56"/>
      <c r="I236" s="26">
        <f t="shared" si="44"/>
        <v>0</v>
      </c>
      <c r="J236" s="56"/>
      <c r="K236" s="26">
        <f t="shared" si="45"/>
        <v>0</v>
      </c>
      <c r="L236" s="56"/>
      <c r="M236" s="26">
        <f t="shared" si="46"/>
        <v>0</v>
      </c>
      <c r="N236" s="28">
        <f t="shared" si="47"/>
        <v>0</v>
      </c>
      <c r="O236" s="28">
        <f t="shared" si="48"/>
        <v>0</v>
      </c>
      <c r="P236" s="64"/>
      <c r="Q236" s="65"/>
      <c r="R236" s="44" t="str">
        <f t="shared" si="49"/>
        <v/>
      </c>
      <c r="S236" s="72" t="str">
        <f t="shared" si="42"/>
        <v>未入力</v>
      </c>
      <c r="T236" s="72" t="str">
        <f>IF(P236="","未入力",IF(AND(①自社の旧簡易ガス!$R$5&lt;=P236,P236&lt;=①自社の旧簡易ガス!$R$6),"期間内","期間外"))</f>
        <v>未入力</v>
      </c>
    </row>
    <row r="237" spans="2:20" ht="23.55" hidden="1" customHeight="1" outlineLevel="2" x14ac:dyDescent="0.2">
      <c r="B237" s="16">
        <f t="shared" si="43"/>
        <v>227</v>
      </c>
      <c r="C237" s="52"/>
      <c r="D237" s="52"/>
      <c r="E237" s="53"/>
      <c r="F237" s="52"/>
      <c r="G237" s="55"/>
      <c r="H237" s="56"/>
      <c r="I237" s="26">
        <f t="shared" si="44"/>
        <v>0</v>
      </c>
      <c r="J237" s="56"/>
      <c r="K237" s="26">
        <f t="shared" si="45"/>
        <v>0</v>
      </c>
      <c r="L237" s="56"/>
      <c r="M237" s="26">
        <f t="shared" si="46"/>
        <v>0</v>
      </c>
      <c r="N237" s="28">
        <f t="shared" si="47"/>
        <v>0</v>
      </c>
      <c r="O237" s="28">
        <f t="shared" si="48"/>
        <v>0</v>
      </c>
      <c r="P237" s="64"/>
      <c r="Q237" s="65"/>
      <c r="R237" s="44" t="str">
        <f t="shared" si="49"/>
        <v/>
      </c>
      <c r="S237" s="72" t="str">
        <f t="shared" si="42"/>
        <v>未入力</v>
      </c>
      <c r="T237" s="72" t="str">
        <f>IF(P237="","未入力",IF(AND(①自社の旧簡易ガス!$R$5&lt;=P237,P237&lt;=①自社の旧簡易ガス!$R$6),"期間内","期間外"))</f>
        <v>未入力</v>
      </c>
    </row>
    <row r="238" spans="2:20" ht="23.55" hidden="1" customHeight="1" outlineLevel="2" x14ac:dyDescent="0.2">
      <c r="B238" s="16">
        <f t="shared" si="43"/>
        <v>228</v>
      </c>
      <c r="C238" s="52"/>
      <c r="D238" s="52"/>
      <c r="E238" s="53"/>
      <c r="F238" s="52"/>
      <c r="G238" s="55"/>
      <c r="H238" s="56"/>
      <c r="I238" s="26">
        <f t="shared" si="44"/>
        <v>0</v>
      </c>
      <c r="J238" s="56"/>
      <c r="K238" s="26">
        <f t="shared" si="45"/>
        <v>0</v>
      </c>
      <c r="L238" s="56"/>
      <c r="M238" s="26">
        <f t="shared" si="46"/>
        <v>0</v>
      </c>
      <c r="N238" s="28">
        <f t="shared" si="47"/>
        <v>0</v>
      </c>
      <c r="O238" s="28">
        <f t="shared" si="48"/>
        <v>0</v>
      </c>
      <c r="P238" s="64"/>
      <c r="Q238" s="65"/>
      <c r="R238" s="44" t="str">
        <f t="shared" si="49"/>
        <v/>
      </c>
      <c r="S238" s="72" t="str">
        <f t="shared" si="42"/>
        <v>未入力</v>
      </c>
      <c r="T238" s="72" t="str">
        <f>IF(P238="","未入力",IF(AND(①自社の旧簡易ガス!$R$5&lt;=P238,P238&lt;=①自社の旧簡易ガス!$R$6),"期間内","期間外"))</f>
        <v>未入力</v>
      </c>
    </row>
    <row r="239" spans="2:20" ht="23.55" hidden="1" customHeight="1" outlineLevel="2" x14ac:dyDescent="0.2">
      <c r="B239" s="16">
        <f t="shared" si="43"/>
        <v>229</v>
      </c>
      <c r="C239" s="52"/>
      <c r="D239" s="52"/>
      <c r="E239" s="53"/>
      <c r="F239" s="52"/>
      <c r="G239" s="55"/>
      <c r="H239" s="56"/>
      <c r="I239" s="26">
        <f t="shared" si="44"/>
        <v>0</v>
      </c>
      <c r="J239" s="56"/>
      <c r="K239" s="26">
        <f t="shared" si="45"/>
        <v>0</v>
      </c>
      <c r="L239" s="56"/>
      <c r="M239" s="26">
        <f t="shared" si="46"/>
        <v>0</v>
      </c>
      <c r="N239" s="28">
        <f t="shared" si="47"/>
        <v>0</v>
      </c>
      <c r="O239" s="28">
        <f t="shared" si="48"/>
        <v>0</v>
      </c>
      <c r="P239" s="64"/>
      <c r="Q239" s="65"/>
      <c r="R239" s="44" t="str">
        <f t="shared" si="49"/>
        <v/>
      </c>
      <c r="S239" s="72" t="str">
        <f t="shared" si="42"/>
        <v>未入力</v>
      </c>
      <c r="T239" s="72" t="str">
        <f>IF(P239="","未入力",IF(AND(①自社の旧簡易ガス!$R$5&lt;=P239,P239&lt;=①自社の旧簡易ガス!$R$6),"期間内","期間外"))</f>
        <v>未入力</v>
      </c>
    </row>
    <row r="240" spans="2:20" ht="23.55" hidden="1" customHeight="1" outlineLevel="2" x14ac:dyDescent="0.2">
      <c r="B240" s="16">
        <f t="shared" si="43"/>
        <v>230</v>
      </c>
      <c r="C240" s="52"/>
      <c r="D240" s="52"/>
      <c r="E240" s="53"/>
      <c r="F240" s="52"/>
      <c r="G240" s="55"/>
      <c r="H240" s="56"/>
      <c r="I240" s="26">
        <f t="shared" si="44"/>
        <v>0</v>
      </c>
      <c r="J240" s="56"/>
      <c r="K240" s="26">
        <f t="shared" si="45"/>
        <v>0</v>
      </c>
      <c r="L240" s="56"/>
      <c r="M240" s="26">
        <f t="shared" si="46"/>
        <v>0</v>
      </c>
      <c r="N240" s="28">
        <f t="shared" si="47"/>
        <v>0</v>
      </c>
      <c r="O240" s="28">
        <f t="shared" si="48"/>
        <v>0</v>
      </c>
      <c r="P240" s="64"/>
      <c r="Q240" s="65"/>
      <c r="R240" s="44" t="str">
        <f t="shared" si="49"/>
        <v/>
      </c>
      <c r="S240" s="72" t="str">
        <f t="shared" si="42"/>
        <v>未入力</v>
      </c>
      <c r="T240" s="72" t="str">
        <f>IF(P240="","未入力",IF(AND(①自社の旧簡易ガス!$R$5&lt;=P240,P240&lt;=①自社の旧簡易ガス!$R$6),"期間内","期間外"))</f>
        <v>未入力</v>
      </c>
    </row>
    <row r="241" spans="2:20" ht="23.55" hidden="1" customHeight="1" outlineLevel="2" x14ac:dyDescent="0.2">
      <c r="B241" s="16">
        <f t="shared" si="43"/>
        <v>231</v>
      </c>
      <c r="C241" s="52"/>
      <c r="D241" s="52"/>
      <c r="E241" s="53"/>
      <c r="F241" s="52"/>
      <c r="G241" s="55"/>
      <c r="H241" s="56"/>
      <c r="I241" s="26">
        <f t="shared" si="44"/>
        <v>0</v>
      </c>
      <c r="J241" s="56"/>
      <c r="K241" s="26">
        <f t="shared" si="45"/>
        <v>0</v>
      </c>
      <c r="L241" s="56"/>
      <c r="M241" s="26">
        <f t="shared" si="46"/>
        <v>0</v>
      </c>
      <c r="N241" s="28">
        <f t="shared" si="47"/>
        <v>0</v>
      </c>
      <c r="O241" s="28">
        <f t="shared" si="48"/>
        <v>0</v>
      </c>
      <c r="P241" s="64"/>
      <c r="Q241" s="65"/>
      <c r="R241" s="44" t="str">
        <f t="shared" si="49"/>
        <v/>
      </c>
      <c r="S241" s="72" t="str">
        <f t="shared" si="42"/>
        <v>未入力</v>
      </c>
      <c r="T241" s="72" t="str">
        <f>IF(P241="","未入力",IF(AND(①自社の旧簡易ガス!$R$5&lt;=P241,P241&lt;=①自社の旧簡易ガス!$R$6),"期間内","期間外"))</f>
        <v>未入力</v>
      </c>
    </row>
    <row r="242" spans="2:20" ht="23.55" hidden="1" customHeight="1" outlineLevel="2" x14ac:dyDescent="0.2">
      <c r="B242" s="16">
        <f t="shared" si="43"/>
        <v>232</v>
      </c>
      <c r="C242" s="52"/>
      <c r="D242" s="52"/>
      <c r="E242" s="53"/>
      <c r="F242" s="52"/>
      <c r="G242" s="55"/>
      <c r="H242" s="56"/>
      <c r="I242" s="26">
        <f t="shared" si="44"/>
        <v>0</v>
      </c>
      <c r="J242" s="56"/>
      <c r="K242" s="26">
        <f t="shared" si="45"/>
        <v>0</v>
      </c>
      <c r="L242" s="56"/>
      <c r="M242" s="26">
        <f t="shared" si="46"/>
        <v>0</v>
      </c>
      <c r="N242" s="28">
        <f t="shared" si="47"/>
        <v>0</v>
      </c>
      <c r="O242" s="28">
        <f t="shared" si="48"/>
        <v>0</v>
      </c>
      <c r="P242" s="64"/>
      <c r="Q242" s="65"/>
      <c r="R242" s="44" t="str">
        <f t="shared" si="49"/>
        <v/>
      </c>
      <c r="S242" s="72" t="str">
        <f t="shared" si="42"/>
        <v>未入力</v>
      </c>
      <c r="T242" s="72" t="str">
        <f>IF(P242="","未入力",IF(AND(①自社の旧簡易ガス!$R$5&lt;=P242,P242&lt;=①自社の旧簡易ガス!$R$6),"期間内","期間外"))</f>
        <v>未入力</v>
      </c>
    </row>
    <row r="243" spans="2:20" ht="23.55" hidden="1" customHeight="1" outlineLevel="2" x14ac:dyDescent="0.2">
      <c r="B243" s="16">
        <f t="shared" si="43"/>
        <v>233</v>
      </c>
      <c r="C243" s="52"/>
      <c r="D243" s="52"/>
      <c r="E243" s="53"/>
      <c r="F243" s="52"/>
      <c r="G243" s="55"/>
      <c r="H243" s="56"/>
      <c r="I243" s="26">
        <f t="shared" si="44"/>
        <v>0</v>
      </c>
      <c r="J243" s="56"/>
      <c r="K243" s="26">
        <f t="shared" si="45"/>
        <v>0</v>
      </c>
      <c r="L243" s="56"/>
      <c r="M243" s="26">
        <f t="shared" si="46"/>
        <v>0</v>
      </c>
      <c r="N243" s="28">
        <f t="shared" si="47"/>
        <v>0</v>
      </c>
      <c r="O243" s="28">
        <f t="shared" si="48"/>
        <v>0</v>
      </c>
      <c r="P243" s="64"/>
      <c r="Q243" s="65"/>
      <c r="R243" s="44" t="str">
        <f t="shared" si="49"/>
        <v/>
      </c>
      <c r="S243" s="72" t="str">
        <f t="shared" si="42"/>
        <v>未入力</v>
      </c>
      <c r="T243" s="72" t="str">
        <f>IF(P243="","未入力",IF(AND(①自社の旧簡易ガス!$R$5&lt;=P243,P243&lt;=①自社の旧簡易ガス!$R$6),"期間内","期間外"))</f>
        <v>未入力</v>
      </c>
    </row>
    <row r="244" spans="2:20" ht="23.55" hidden="1" customHeight="1" outlineLevel="2" x14ac:dyDescent="0.2">
      <c r="B244" s="16">
        <f t="shared" si="43"/>
        <v>234</v>
      </c>
      <c r="C244" s="52"/>
      <c r="D244" s="52"/>
      <c r="E244" s="53"/>
      <c r="F244" s="52"/>
      <c r="G244" s="55"/>
      <c r="H244" s="56"/>
      <c r="I244" s="26">
        <f t="shared" si="44"/>
        <v>0</v>
      </c>
      <c r="J244" s="56"/>
      <c r="K244" s="26">
        <f t="shared" si="45"/>
        <v>0</v>
      </c>
      <c r="L244" s="56"/>
      <c r="M244" s="26">
        <f t="shared" si="46"/>
        <v>0</v>
      </c>
      <c r="N244" s="28">
        <f t="shared" si="47"/>
        <v>0</v>
      </c>
      <c r="O244" s="28">
        <f t="shared" si="48"/>
        <v>0</v>
      </c>
      <c r="P244" s="64"/>
      <c r="Q244" s="65"/>
      <c r="R244" s="44" t="str">
        <f t="shared" si="49"/>
        <v/>
      </c>
      <c r="S244" s="72" t="str">
        <f t="shared" si="42"/>
        <v>未入力</v>
      </c>
      <c r="T244" s="72" t="str">
        <f>IF(P244="","未入力",IF(AND(①自社の旧簡易ガス!$R$5&lt;=P244,P244&lt;=①自社の旧簡易ガス!$R$6),"期間内","期間外"))</f>
        <v>未入力</v>
      </c>
    </row>
    <row r="245" spans="2:20" ht="23.55" hidden="1" customHeight="1" outlineLevel="2" x14ac:dyDescent="0.2">
      <c r="B245" s="16">
        <f t="shared" si="43"/>
        <v>235</v>
      </c>
      <c r="C245" s="52"/>
      <c r="D245" s="52"/>
      <c r="E245" s="53"/>
      <c r="F245" s="52"/>
      <c r="G245" s="55"/>
      <c r="H245" s="56"/>
      <c r="I245" s="26">
        <f t="shared" si="44"/>
        <v>0</v>
      </c>
      <c r="J245" s="56"/>
      <c r="K245" s="26">
        <f t="shared" si="45"/>
        <v>0</v>
      </c>
      <c r="L245" s="56"/>
      <c r="M245" s="26">
        <f t="shared" si="46"/>
        <v>0</v>
      </c>
      <c r="N245" s="28">
        <f t="shared" si="47"/>
        <v>0</v>
      </c>
      <c r="O245" s="28">
        <f t="shared" si="48"/>
        <v>0</v>
      </c>
      <c r="P245" s="64"/>
      <c r="Q245" s="65"/>
      <c r="R245" s="44" t="str">
        <f t="shared" si="49"/>
        <v/>
      </c>
      <c r="S245" s="72" t="str">
        <f t="shared" si="42"/>
        <v>未入力</v>
      </c>
      <c r="T245" s="72" t="str">
        <f>IF(P245="","未入力",IF(AND(①自社の旧簡易ガス!$R$5&lt;=P245,P245&lt;=①自社の旧簡易ガス!$R$6),"期間内","期間外"))</f>
        <v>未入力</v>
      </c>
    </row>
    <row r="246" spans="2:20" ht="23.55" hidden="1" customHeight="1" outlineLevel="2" x14ac:dyDescent="0.2">
      <c r="B246" s="16">
        <f t="shared" si="43"/>
        <v>236</v>
      </c>
      <c r="C246" s="52"/>
      <c r="D246" s="52"/>
      <c r="E246" s="53"/>
      <c r="F246" s="52"/>
      <c r="G246" s="55"/>
      <c r="H246" s="56"/>
      <c r="I246" s="26">
        <f t="shared" si="44"/>
        <v>0</v>
      </c>
      <c r="J246" s="56"/>
      <c r="K246" s="26">
        <f t="shared" si="45"/>
        <v>0</v>
      </c>
      <c r="L246" s="56"/>
      <c r="M246" s="26">
        <f t="shared" si="46"/>
        <v>0</v>
      </c>
      <c r="N246" s="28">
        <f t="shared" si="47"/>
        <v>0</v>
      </c>
      <c r="O246" s="28">
        <f t="shared" si="48"/>
        <v>0</v>
      </c>
      <c r="P246" s="64"/>
      <c r="Q246" s="65"/>
      <c r="R246" s="44" t="str">
        <f t="shared" si="49"/>
        <v/>
      </c>
      <c r="S246" s="72" t="str">
        <f t="shared" si="42"/>
        <v>未入力</v>
      </c>
      <c r="T246" s="72" t="str">
        <f>IF(P246="","未入力",IF(AND(①自社の旧簡易ガス!$R$5&lt;=P246,P246&lt;=①自社の旧簡易ガス!$R$6),"期間内","期間外"))</f>
        <v>未入力</v>
      </c>
    </row>
    <row r="247" spans="2:20" ht="23.55" hidden="1" customHeight="1" outlineLevel="2" x14ac:dyDescent="0.2">
      <c r="B247" s="16">
        <f t="shared" si="43"/>
        <v>237</v>
      </c>
      <c r="C247" s="52"/>
      <c r="D247" s="52"/>
      <c r="E247" s="53"/>
      <c r="F247" s="52"/>
      <c r="G247" s="55"/>
      <c r="H247" s="56"/>
      <c r="I247" s="26">
        <f t="shared" si="44"/>
        <v>0</v>
      </c>
      <c r="J247" s="56"/>
      <c r="K247" s="26">
        <f t="shared" si="45"/>
        <v>0</v>
      </c>
      <c r="L247" s="56"/>
      <c r="M247" s="26">
        <f t="shared" si="46"/>
        <v>0</v>
      </c>
      <c r="N247" s="28">
        <f t="shared" si="47"/>
        <v>0</v>
      </c>
      <c r="O247" s="28">
        <f t="shared" si="48"/>
        <v>0</v>
      </c>
      <c r="P247" s="64"/>
      <c r="Q247" s="65"/>
      <c r="R247" s="44" t="str">
        <f t="shared" si="49"/>
        <v/>
      </c>
      <c r="S247" s="72" t="str">
        <f t="shared" si="42"/>
        <v>未入力</v>
      </c>
      <c r="T247" s="72" t="str">
        <f>IF(P247="","未入力",IF(AND(①自社の旧簡易ガス!$R$5&lt;=P247,P247&lt;=①自社の旧簡易ガス!$R$6),"期間内","期間外"))</f>
        <v>未入力</v>
      </c>
    </row>
    <row r="248" spans="2:20" ht="23.55" hidden="1" customHeight="1" outlineLevel="2" x14ac:dyDescent="0.2">
      <c r="B248" s="16">
        <f t="shared" si="43"/>
        <v>238</v>
      </c>
      <c r="C248" s="52"/>
      <c r="D248" s="52"/>
      <c r="E248" s="53"/>
      <c r="F248" s="52"/>
      <c r="G248" s="55"/>
      <c r="H248" s="56"/>
      <c r="I248" s="26">
        <f t="shared" si="44"/>
        <v>0</v>
      </c>
      <c r="J248" s="56"/>
      <c r="K248" s="26">
        <f t="shared" si="45"/>
        <v>0</v>
      </c>
      <c r="L248" s="56"/>
      <c r="M248" s="26">
        <f t="shared" si="46"/>
        <v>0</v>
      </c>
      <c r="N248" s="28">
        <f t="shared" si="47"/>
        <v>0</v>
      </c>
      <c r="O248" s="28">
        <f t="shared" si="48"/>
        <v>0</v>
      </c>
      <c r="P248" s="64"/>
      <c r="Q248" s="65"/>
      <c r="R248" s="44" t="str">
        <f t="shared" si="49"/>
        <v/>
      </c>
      <c r="S248" s="72" t="str">
        <f t="shared" si="42"/>
        <v>未入力</v>
      </c>
      <c r="T248" s="72" t="str">
        <f>IF(P248="","未入力",IF(AND(①自社の旧簡易ガス!$R$5&lt;=P248,P248&lt;=①自社の旧簡易ガス!$R$6),"期間内","期間外"))</f>
        <v>未入力</v>
      </c>
    </row>
    <row r="249" spans="2:20" ht="23.55" hidden="1" customHeight="1" outlineLevel="2" x14ac:dyDescent="0.2">
      <c r="B249" s="16">
        <f t="shared" si="43"/>
        <v>239</v>
      </c>
      <c r="C249" s="52"/>
      <c r="D249" s="52"/>
      <c r="E249" s="53"/>
      <c r="F249" s="52"/>
      <c r="G249" s="55"/>
      <c r="H249" s="56"/>
      <c r="I249" s="26">
        <f t="shared" si="44"/>
        <v>0</v>
      </c>
      <c r="J249" s="56"/>
      <c r="K249" s="26">
        <f t="shared" si="45"/>
        <v>0</v>
      </c>
      <c r="L249" s="56"/>
      <c r="M249" s="26">
        <f t="shared" si="46"/>
        <v>0</v>
      </c>
      <c r="N249" s="28">
        <f t="shared" si="47"/>
        <v>0</v>
      </c>
      <c r="O249" s="28">
        <f t="shared" si="48"/>
        <v>0</v>
      </c>
      <c r="P249" s="64"/>
      <c r="Q249" s="65"/>
      <c r="R249" s="44" t="str">
        <f t="shared" si="49"/>
        <v/>
      </c>
      <c r="S249" s="72" t="str">
        <f t="shared" si="42"/>
        <v>未入力</v>
      </c>
      <c r="T249" s="72" t="str">
        <f>IF(P249="","未入力",IF(AND(①自社の旧簡易ガス!$R$5&lt;=P249,P249&lt;=①自社の旧簡易ガス!$R$6),"期間内","期間外"))</f>
        <v>未入力</v>
      </c>
    </row>
    <row r="250" spans="2:20" ht="23.55" hidden="1" customHeight="1" outlineLevel="2" x14ac:dyDescent="0.2">
      <c r="B250" s="16">
        <f t="shared" si="43"/>
        <v>240</v>
      </c>
      <c r="C250" s="52"/>
      <c r="D250" s="52"/>
      <c r="E250" s="53"/>
      <c r="F250" s="52"/>
      <c r="G250" s="55"/>
      <c r="H250" s="56"/>
      <c r="I250" s="26">
        <f t="shared" si="44"/>
        <v>0</v>
      </c>
      <c r="J250" s="56"/>
      <c r="K250" s="26">
        <f t="shared" si="45"/>
        <v>0</v>
      </c>
      <c r="L250" s="56"/>
      <c r="M250" s="26">
        <f t="shared" si="46"/>
        <v>0</v>
      </c>
      <c r="N250" s="28">
        <f t="shared" si="47"/>
        <v>0</v>
      </c>
      <c r="O250" s="28">
        <f t="shared" si="48"/>
        <v>0</v>
      </c>
      <c r="P250" s="64"/>
      <c r="Q250" s="65"/>
      <c r="R250" s="44" t="str">
        <f t="shared" si="49"/>
        <v/>
      </c>
      <c r="S250" s="72" t="str">
        <f t="shared" si="42"/>
        <v>未入力</v>
      </c>
      <c r="T250" s="72" t="str">
        <f>IF(P250="","未入力",IF(AND(①自社の旧簡易ガス!$R$5&lt;=P250,P250&lt;=①自社の旧簡易ガス!$R$6),"期間内","期間外"))</f>
        <v>未入力</v>
      </c>
    </row>
    <row r="251" spans="2:20" ht="23.55" hidden="1" customHeight="1" outlineLevel="2" x14ac:dyDescent="0.2">
      <c r="B251" s="16">
        <f t="shared" si="43"/>
        <v>241</v>
      </c>
      <c r="C251" s="52"/>
      <c r="D251" s="52"/>
      <c r="E251" s="53"/>
      <c r="F251" s="52"/>
      <c r="G251" s="55"/>
      <c r="H251" s="56"/>
      <c r="I251" s="26">
        <f t="shared" si="44"/>
        <v>0</v>
      </c>
      <c r="J251" s="56"/>
      <c r="K251" s="26">
        <f t="shared" si="45"/>
        <v>0</v>
      </c>
      <c r="L251" s="56"/>
      <c r="M251" s="26">
        <f t="shared" si="46"/>
        <v>0</v>
      </c>
      <c r="N251" s="28">
        <f t="shared" si="47"/>
        <v>0</v>
      </c>
      <c r="O251" s="28">
        <f t="shared" si="48"/>
        <v>0</v>
      </c>
      <c r="P251" s="64"/>
      <c r="Q251" s="65"/>
      <c r="R251" s="44" t="str">
        <f t="shared" si="49"/>
        <v/>
      </c>
      <c r="S251" s="72" t="str">
        <f t="shared" si="42"/>
        <v>未入力</v>
      </c>
      <c r="T251" s="72" t="str">
        <f>IF(P251="","未入力",IF(AND(①自社の旧簡易ガス!$R$5&lt;=P251,P251&lt;=①自社の旧簡易ガス!$R$6),"期間内","期間外"))</f>
        <v>未入力</v>
      </c>
    </row>
    <row r="252" spans="2:20" ht="23.55" hidden="1" customHeight="1" outlineLevel="2" x14ac:dyDescent="0.2">
      <c r="B252" s="16">
        <f t="shared" si="43"/>
        <v>242</v>
      </c>
      <c r="C252" s="52"/>
      <c r="D252" s="52"/>
      <c r="E252" s="53"/>
      <c r="F252" s="52"/>
      <c r="G252" s="55"/>
      <c r="H252" s="56"/>
      <c r="I252" s="26">
        <f t="shared" si="44"/>
        <v>0</v>
      </c>
      <c r="J252" s="56"/>
      <c r="K252" s="26">
        <f t="shared" si="45"/>
        <v>0</v>
      </c>
      <c r="L252" s="56"/>
      <c r="M252" s="26">
        <f t="shared" si="46"/>
        <v>0</v>
      </c>
      <c r="N252" s="28">
        <f t="shared" si="47"/>
        <v>0</v>
      </c>
      <c r="O252" s="28">
        <f t="shared" si="48"/>
        <v>0</v>
      </c>
      <c r="P252" s="64"/>
      <c r="Q252" s="65"/>
      <c r="R252" s="44" t="str">
        <f t="shared" si="49"/>
        <v/>
      </c>
      <c r="S252" s="72" t="str">
        <f t="shared" si="42"/>
        <v>未入力</v>
      </c>
      <c r="T252" s="72" t="str">
        <f>IF(P252="","未入力",IF(AND(①自社の旧簡易ガス!$R$5&lt;=P252,P252&lt;=①自社の旧簡易ガス!$R$6),"期間内","期間外"))</f>
        <v>未入力</v>
      </c>
    </row>
    <row r="253" spans="2:20" ht="23.55" hidden="1" customHeight="1" outlineLevel="2" x14ac:dyDescent="0.2">
      <c r="B253" s="16">
        <f t="shared" si="43"/>
        <v>243</v>
      </c>
      <c r="C253" s="52"/>
      <c r="D253" s="52"/>
      <c r="E253" s="53"/>
      <c r="F253" s="52"/>
      <c r="G253" s="55"/>
      <c r="H253" s="56"/>
      <c r="I253" s="26">
        <f t="shared" si="44"/>
        <v>0</v>
      </c>
      <c r="J253" s="56"/>
      <c r="K253" s="26">
        <f t="shared" si="45"/>
        <v>0</v>
      </c>
      <c r="L253" s="56"/>
      <c r="M253" s="26">
        <f t="shared" si="46"/>
        <v>0</v>
      </c>
      <c r="N253" s="28">
        <f t="shared" si="47"/>
        <v>0</v>
      </c>
      <c r="O253" s="28">
        <f t="shared" si="48"/>
        <v>0</v>
      </c>
      <c r="P253" s="64"/>
      <c r="Q253" s="65"/>
      <c r="R253" s="44" t="str">
        <f t="shared" si="49"/>
        <v/>
      </c>
      <c r="S253" s="72" t="str">
        <f t="shared" si="42"/>
        <v>未入力</v>
      </c>
      <c r="T253" s="72" t="str">
        <f>IF(P253="","未入力",IF(AND(①自社の旧簡易ガス!$R$5&lt;=P253,P253&lt;=①自社の旧簡易ガス!$R$6),"期間内","期間外"))</f>
        <v>未入力</v>
      </c>
    </row>
    <row r="254" spans="2:20" ht="23.55" hidden="1" customHeight="1" outlineLevel="2" x14ac:dyDescent="0.2">
      <c r="B254" s="16">
        <f t="shared" si="43"/>
        <v>244</v>
      </c>
      <c r="C254" s="52"/>
      <c r="D254" s="52"/>
      <c r="E254" s="53"/>
      <c r="F254" s="52"/>
      <c r="G254" s="55"/>
      <c r="H254" s="56"/>
      <c r="I254" s="26">
        <f t="shared" si="44"/>
        <v>0</v>
      </c>
      <c r="J254" s="56"/>
      <c r="K254" s="26">
        <f t="shared" si="45"/>
        <v>0</v>
      </c>
      <c r="L254" s="56"/>
      <c r="M254" s="26">
        <f t="shared" si="46"/>
        <v>0</v>
      </c>
      <c r="N254" s="28">
        <f t="shared" si="47"/>
        <v>0</v>
      </c>
      <c r="O254" s="28">
        <f t="shared" si="48"/>
        <v>0</v>
      </c>
      <c r="P254" s="64"/>
      <c r="Q254" s="65"/>
      <c r="R254" s="44" t="str">
        <f t="shared" si="49"/>
        <v/>
      </c>
      <c r="S254" s="72" t="str">
        <f t="shared" si="42"/>
        <v>未入力</v>
      </c>
      <c r="T254" s="72" t="str">
        <f>IF(P254="","未入力",IF(AND(①自社の旧簡易ガス!$R$5&lt;=P254,P254&lt;=①自社の旧簡易ガス!$R$6),"期間内","期間外"))</f>
        <v>未入力</v>
      </c>
    </row>
    <row r="255" spans="2:20" ht="23.55" hidden="1" customHeight="1" outlineLevel="2" x14ac:dyDescent="0.2">
      <c r="B255" s="16">
        <f t="shared" si="43"/>
        <v>245</v>
      </c>
      <c r="C255" s="52"/>
      <c r="D255" s="52"/>
      <c r="E255" s="53"/>
      <c r="F255" s="52"/>
      <c r="G255" s="55"/>
      <c r="H255" s="56"/>
      <c r="I255" s="26">
        <f t="shared" si="44"/>
        <v>0</v>
      </c>
      <c r="J255" s="56"/>
      <c r="K255" s="26">
        <f t="shared" si="45"/>
        <v>0</v>
      </c>
      <c r="L255" s="56"/>
      <c r="M255" s="26">
        <f t="shared" si="46"/>
        <v>0</v>
      </c>
      <c r="N255" s="28">
        <f t="shared" si="47"/>
        <v>0</v>
      </c>
      <c r="O255" s="28">
        <f t="shared" si="48"/>
        <v>0</v>
      </c>
      <c r="P255" s="64"/>
      <c r="Q255" s="65"/>
      <c r="R255" s="44" t="str">
        <f t="shared" si="49"/>
        <v/>
      </c>
      <c r="S255" s="72" t="str">
        <f t="shared" si="42"/>
        <v>未入力</v>
      </c>
      <c r="T255" s="72" t="str">
        <f>IF(P255="","未入力",IF(AND(①自社の旧簡易ガス!$R$5&lt;=P255,P255&lt;=①自社の旧簡易ガス!$R$6),"期間内","期間外"))</f>
        <v>未入力</v>
      </c>
    </row>
    <row r="256" spans="2:20" ht="23.55" hidden="1" customHeight="1" outlineLevel="2" x14ac:dyDescent="0.2">
      <c r="B256" s="16">
        <f t="shared" si="43"/>
        <v>246</v>
      </c>
      <c r="C256" s="52"/>
      <c r="D256" s="52"/>
      <c r="E256" s="53"/>
      <c r="F256" s="52"/>
      <c r="G256" s="55"/>
      <c r="H256" s="56"/>
      <c r="I256" s="26">
        <f t="shared" si="44"/>
        <v>0</v>
      </c>
      <c r="J256" s="56"/>
      <c r="K256" s="26">
        <f t="shared" si="45"/>
        <v>0</v>
      </c>
      <c r="L256" s="56"/>
      <c r="M256" s="26">
        <f t="shared" si="46"/>
        <v>0</v>
      </c>
      <c r="N256" s="28">
        <f t="shared" si="47"/>
        <v>0</v>
      </c>
      <c r="O256" s="28">
        <f t="shared" si="48"/>
        <v>0</v>
      </c>
      <c r="P256" s="64"/>
      <c r="Q256" s="65"/>
      <c r="R256" s="44" t="str">
        <f t="shared" si="49"/>
        <v/>
      </c>
      <c r="S256" s="72" t="str">
        <f t="shared" si="42"/>
        <v>未入力</v>
      </c>
      <c r="T256" s="72" t="str">
        <f>IF(P256="","未入力",IF(AND(①自社の旧簡易ガス!$R$5&lt;=P256,P256&lt;=①自社の旧簡易ガス!$R$6),"期間内","期間外"))</f>
        <v>未入力</v>
      </c>
    </row>
    <row r="257" spans="2:20" ht="23.55" hidden="1" customHeight="1" outlineLevel="2" x14ac:dyDescent="0.2">
      <c r="B257" s="16">
        <f t="shared" si="43"/>
        <v>247</v>
      </c>
      <c r="C257" s="52"/>
      <c r="D257" s="52"/>
      <c r="E257" s="53"/>
      <c r="F257" s="52"/>
      <c r="G257" s="55"/>
      <c r="H257" s="56"/>
      <c r="I257" s="26">
        <f t="shared" si="44"/>
        <v>0</v>
      </c>
      <c r="J257" s="56"/>
      <c r="K257" s="26">
        <f t="shared" si="45"/>
        <v>0</v>
      </c>
      <c r="L257" s="56"/>
      <c r="M257" s="26">
        <f t="shared" si="46"/>
        <v>0</v>
      </c>
      <c r="N257" s="28">
        <f t="shared" si="47"/>
        <v>0</v>
      </c>
      <c r="O257" s="28">
        <f t="shared" si="48"/>
        <v>0</v>
      </c>
      <c r="P257" s="64"/>
      <c r="Q257" s="65"/>
      <c r="R257" s="44" t="str">
        <f t="shared" si="49"/>
        <v/>
      </c>
      <c r="S257" s="72" t="str">
        <f t="shared" si="42"/>
        <v>未入力</v>
      </c>
      <c r="T257" s="72" t="str">
        <f>IF(P257="","未入力",IF(AND(①自社の旧簡易ガス!$R$5&lt;=P257,P257&lt;=①自社の旧簡易ガス!$R$6),"期間内","期間外"))</f>
        <v>未入力</v>
      </c>
    </row>
    <row r="258" spans="2:20" ht="23.55" hidden="1" customHeight="1" outlineLevel="2" x14ac:dyDescent="0.2">
      <c r="B258" s="16">
        <f t="shared" si="43"/>
        <v>248</v>
      </c>
      <c r="C258" s="52"/>
      <c r="D258" s="52"/>
      <c r="E258" s="53"/>
      <c r="F258" s="52"/>
      <c r="G258" s="55"/>
      <c r="H258" s="56"/>
      <c r="I258" s="26">
        <f t="shared" si="44"/>
        <v>0</v>
      </c>
      <c r="J258" s="56"/>
      <c r="K258" s="26">
        <f t="shared" si="45"/>
        <v>0</v>
      </c>
      <c r="L258" s="56"/>
      <c r="M258" s="26">
        <f t="shared" si="46"/>
        <v>0</v>
      </c>
      <c r="N258" s="28">
        <f t="shared" si="47"/>
        <v>0</v>
      </c>
      <c r="O258" s="28">
        <f t="shared" si="48"/>
        <v>0</v>
      </c>
      <c r="P258" s="64"/>
      <c r="Q258" s="65"/>
      <c r="R258" s="44" t="str">
        <f t="shared" si="49"/>
        <v/>
      </c>
      <c r="S258" s="72" t="str">
        <f t="shared" si="42"/>
        <v>未入力</v>
      </c>
      <c r="T258" s="72" t="str">
        <f>IF(P258="","未入力",IF(AND(①自社の旧簡易ガス!$R$5&lt;=P258,P258&lt;=①自社の旧簡易ガス!$R$6),"期間内","期間外"))</f>
        <v>未入力</v>
      </c>
    </row>
    <row r="259" spans="2:20" ht="23.55" hidden="1" customHeight="1" outlineLevel="2" x14ac:dyDescent="0.2">
      <c r="B259" s="16">
        <f t="shared" si="43"/>
        <v>249</v>
      </c>
      <c r="C259" s="52"/>
      <c r="D259" s="52"/>
      <c r="E259" s="53"/>
      <c r="F259" s="52"/>
      <c r="G259" s="55"/>
      <c r="H259" s="56"/>
      <c r="I259" s="26">
        <f t="shared" si="44"/>
        <v>0</v>
      </c>
      <c r="J259" s="56"/>
      <c r="K259" s="26">
        <f t="shared" si="45"/>
        <v>0</v>
      </c>
      <c r="L259" s="56"/>
      <c r="M259" s="26">
        <f t="shared" si="46"/>
        <v>0</v>
      </c>
      <c r="N259" s="28">
        <f t="shared" si="47"/>
        <v>0</v>
      </c>
      <c r="O259" s="28">
        <f t="shared" si="48"/>
        <v>0</v>
      </c>
      <c r="P259" s="64"/>
      <c r="Q259" s="65"/>
      <c r="R259" s="44" t="str">
        <f t="shared" si="49"/>
        <v/>
      </c>
      <c r="S259" s="72" t="str">
        <f t="shared" si="42"/>
        <v>未入力</v>
      </c>
      <c r="T259" s="72" t="str">
        <f>IF(P259="","未入力",IF(AND(①自社の旧簡易ガス!$R$5&lt;=P259,P259&lt;=①自社の旧簡易ガス!$R$6),"期間内","期間外"))</f>
        <v>未入力</v>
      </c>
    </row>
    <row r="260" spans="2:20" ht="23.55" hidden="1" customHeight="1" outlineLevel="2" x14ac:dyDescent="0.2">
      <c r="B260" s="16">
        <f t="shared" si="43"/>
        <v>250</v>
      </c>
      <c r="C260" s="52"/>
      <c r="D260" s="52"/>
      <c r="E260" s="53"/>
      <c r="F260" s="52"/>
      <c r="G260" s="55"/>
      <c r="H260" s="56"/>
      <c r="I260" s="26">
        <f t="shared" si="44"/>
        <v>0</v>
      </c>
      <c r="J260" s="56"/>
      <c r="K260" s="26">
        <f t="shared" si="45"/>
        <v>0</v>
      </c>
      <c r="L260" s="56"/>
      <c r="M260" s="26">
        <f t="shared" si="46"/>
        <v>0</v>
      </c>
      <c r="N260" s="28">
        <f t="shared" si="47"/>
        <v>0</v>
      </c>
      <c r="O260" s="28">
        <f t="shared" si="48"/>
        <v>0</v>
      </c>
      <c r="P260" s="64"/>
      <c r="Q260" s="65"/>
      <c r="R260" s="44" t="str">
        <f t="shared" si="49"/>
        <v/>
      </c>
      <c r="S260" s="72" t="str">
        <f t="shared" si="42"/>
        <v>未入力</v>
      </c>
      <c r="T260" s="72" t="str">
        <f>IF(P260="","未入力",IF(AND(①自社の旧簡易ガス!$R$5&lt;=P260,P260&lt;=①自社の旧簡易ガス!$R$6),"期間内","期間外"))</f>
        <v>未入力</v>
      </c>
    </row>
    <row r="261" spans="2:20" ht="23.55" hidden="1" customHeight="1" outlineLevel="2" x14ac:dyDescent="0.2">
      <c r="B261" s="16">
        <f t="shared" si="43"/>
        <v>251</v>
      </c>
      <c r="C261" s="52"/>
      <c r="D261" s="52"/>
      <c r="E261" s="53"/>
      <c r="F261" s="52"/>
      <c r="G261" s="55"/>
      <c r="H261" s="56"/>
      <c r="I261" s="26">
        <f t="shared" si="44"/>
        <v>0</v>
      </c>
      <c r="J261" s="56"/>
      <c r="K261" s="26">
        <f t="shared" si="45"/>
        <v>0</v>
      </c>
      <c r="L261" s="56"/>
      <c r="M261" s="26">
        <f t="shared" si="46"/>
        <v>0</v>
      </c>
      <c r="N261" s="28">
        <f t="shared" si="47"/>
        <v>0</v>
      </c>
      <c r="O261" s="28">
        <f t="shared" si="48"/>
        <v>0</v>
      </c>
      <c r="P261" s="64"/>
      <c r="Q261" s="65"/>
      <c r="R261" s="44" t="str">
        <f t="shared" si="49"/>
        <v/>
      </c>
      <c r="S261" s="72" t="str">
        <f t="shared" si="42"/>
        <v>未入力</v>
      </c>
      <c r="T261" s="72" t="str">
        <f>IF(P261="","未入力",IF(AND(①自社の旧簡易ガス!$R$5&lt;=P261,P261&lt;=①自社の旧簡易ガス!$R$6),"期間内","期間外"))</f>
        <v>未入力</v>
      </c>
    </row>
    <row r="262" spans="2:20" ht="23.55" hidden="1" customHeight="1" outlineLevel="2" x14ac:dyDescent="0.2">
      <c r="B262" s="16">
        <f t="shared" si="43"/>
        <v>252</v>
      </c>
      <c r="C262" s="52"/>
      <c r="D262" s="52"/>
      <c r="E262" s="53"/>
      <c r="F262" s="52"/>
      <c r="G262" s="55"/>
      <c r="H262" s="56"/>
      <c r="I262" s="26">
        <f t="shared" si="44"/>
        <v>0</v>
      </c>
      <c r="J262" s="56"/>
      <c r="K262" s="26">
        <f t="shared" si="45"/>
        <v>0</v>
      </c>
      <c r="L262" s="56"/>
      <c r="M262" s="26">
        <f t="shared" si="46"/>
        <v>0</v>
      </c>
      <c r="N262" s="28">
        <f t="shared" si="47"/>
        <v>0</v>
      </c>
      <c r="O262" s="28">
        <f t="shared" si="48"/>
        <v>0</v>
      </c>
      <c r="P262" s="64"/>
      <c r="Q262" s="65"/>
      <c r="R262" s="44" t="str">
        <f t="shared" si="49"/>
        <v/>
      </c>
      <c r="S262" s="72" t="str">
        <f t="shared" si="42"/>
        <v>未入力</v>
      </c>
      <c r="T262" s="72" t="str">
        <f>IF(P262="","未入力",IF(AND(①自社の旧簡易ガス!$R$5&lt;=P262,P262&lt;=①自社の旧簡易ガス!$R$6),"期間内","期間外"))</f>
        <v>未入力</v>
      </c>
    </row>
    <row r="263" spans="2:20" ht="23.55" hidden="1" customHeight="1" outlineLevel="2" x14ac:dyDescent="0.2">
      <c r="B263" s="16">
        <f t="shared" si="43"/>
        <v>253</v>
      </c>
      <c r="C263" s="52"/>
      <c r="D263" s="52"/>
      <c r="E263" s="53"/>
      <c r="F263" s="52"/>
      <c r="G263" s="55"/>
      <c r="H263" s="56"/>
      <c r="I263" s="26">
        <f t="shared" si="44"/>
        <v>0</v>
      </c>
      <c r="J263" s="56"/>
      <c r="K263" s="26">
        <f t="shared" si="45"/>
        <v>0</v>
      </c>
      <c r="L263" s="56"/>
      <c r="M263" s="26">
        <f t="shared" si="46"/>
        <v>0</v>
      </c>
      <c r="N263" s="28">
        <f t="shared" si="47"/>
        <v>0</v>
      </c>
      <c r="O263" s="28">
        <f t="shared" si="48"/>
        <v>0</v>
      </c>
      <c r="P263" s="64"/>
      <c r="Q263" s="65"/>
      <c r="R263" s="44" t="str">
        <f t="shared" si="49"/>
        <v/>
      </c>
      <c r="S263" s="72" t="str">
        <f t="shared" si="42"/>
        <v>未入力</v>
      </c>
      <c r="T263" s="72" t="str">
        <f>IF(P263="","未入力",IF(AND(①自社の旧簡易ガス!$R$5&lt;=P263,P263&lt;=①自社の旧簡易ガス!$R$6),"期間内","期間外"))</f>
        <v>未入力</v>
      </c>
    </row>
    <row r="264" spans="2:20" ht="23.55" hidden="1" customHeight="1" outlineLevel="2" x14ac:dyDescent="0.2">
      <c r="B264" s="16">
        <f t="shared" si="43"/>
        <v>254</v>
      </c>
      <c r="C264" s="52"/>
      <c r="D264" s="52"/>
      <c r="E264" s="53"/>
      <c r="F264" s="52"/>
      <c r="G264" s="55"/>
      <c r="H264" s="56"/>
      <c r="I264" s="26">
        <f t="shared" si="44"/>
        <v>0</v>
      </c>
      <c r="J264" s="56"/>
      <c r="K264" s="26">
        <f t="shared" si="45"/>
        <v>0</v>
      </c>
      <c r="L264" s="56"/>
      <c r="M264" s="26">
        <f t="shared" si="46"/>
        <v>0</v>
      </c>
      <c r="N264" s="28">
        <f t="shared" si="47"/>
        <v>0</v>
      </c>
      <c r="O264" s="28">
        <f t="shared" si="48"/>
        <v>0</v>
      </c>
      <c r="P264" s="64"/>
      <c r="Q264" s="65"/>
      <c r="R264" s="44" t="str">
        <f t="shared" si="49"/>
        <v/>
      </c>
      <c r="S264" s="72" t="str">
        <f t="shared" si="42"/>
        <v>未入力</v>
      </c>
      <c r="T264" s="72" t="str">
        <f>IF(P264="","未入力",IF(AND(①自社の旧簡易ガス!$R$5&lt;=P264,P264&lt;=①自社の旧簡易ガス!$R$6),"期間内","期間外"))</f>
        <v>未入力</v>
      </c>
    </row>
    <row r="265" spans="2:20" ht="23.55" hidden="1" customHeight="1" outlineLevel="2" x14ac:dyDescent="0.2">
      <c r="B265" s="16">
        <f t="shared" si="43"/>
        <v>255</v>
      </c>
      <c r="C265" s="52"/>
      <c r="D265" s="52"/>
      <c r="E265" s="53"/>
      <c r="F265" s="52"/>
      <c r="G265" s="55"/>
      <c r="H265" s="56"/>
      <c r="I265" s="26">
        <f t="shared" si="44"/>
        <v>0</v>
      </c>
      <c r="J265" s="56"/>
      <c r="K265" s="26">
        <f t="shared" si="45"/>
        <v>0</v>
      </c>
      <c r="L265" s="56"/>
      <c r="M265" s="26">
        <f t="shared" si="46"/>
        <v>0</v>
      </c>
      <c r="N265" s="28">
        <f t="shared" si="47"/>
        <v>0</v>
      </c>
      <c r="O265" s="28">
        <f t="shared" si="48"/>
        <v>0</v>
      </c>
      <c r="P265" s="64"/>
      <c r="Q265" s="65"/>
      <c r="R265" s="44" t="str">
        <f t="shared" si="49"/>
        <v/>
      </c>
      <c r="S265" s="72" t="str">
        <f t="shared" si="42"/>
        <v>未入力</v>
      </c>
      <c r="T265" s="72" t="str">
        <f>IF(P265="","未入力",IF(AND(①自社の旧簡易ガス!$R$5&lt;=P265,P265&lt;=①自社の旧簡易ガス!$R$6),"期間内","期間外"))</f>
        <v>未入力</v>
      </c>
    </row>
    <row r="266" spans="2:20" ht="23.55" hidden="1" customHeight="1" outlineLevel="2" x14ac:dyDescent="0.2">
      <c r="B266" s="16">
        <f t="shared" si="43"/>
        <v>256</v>
      </c>
      <c r="C266" s="52"/>
      <c r="D266" s="52"/>
      <c r="E266" s="53"/>
      <c r="F266" s="52"/>
      <c r="G266" s="55"/>
      <c r="H266" s="56"/>
      <c r="I266" s="26">
        <f t="shared" si="44"/>
        <v>0</v>
      </c>
      <c r="J266" s="56"/>
      <c r="K266" s="26">
        <f t="shared" si="45"/>
        <v>0</v>
      </c>
      <c r="L266" s="56"/>
      <c r="M266" s="26">
        <f t="shared" si="46"/>
        <v>0</v>
      </c>
      <c r="N266" s="28">
        <f t="shared" si="47"/>
        <v>0</v>
      </c>
      <c r="O266" s="28">
        <f t="shared" si="48"/>
        <v>0</v>
      </c>
      <c r="P266" s="64"/>
      <c r="Q266" s="65"/>
      <c r="R266" s="44" t="str">
        <f t="shared" si="49"/>
        <v/>
      </c>
      <c r="S266" s="72" t="str">
        <f t="shared" si="42"/>
        <v>未入力</v>
      </c>
      <c r="T266" s="72" t="str">
        <f>IF(P266="","未入力",IF(AND(①自社の旧簡易ガス!$R$5&lt;=P266,P266&lt;=①自社の旧簡易ガス!$R$6),"期間内","期間外"))</f>
        <v>未入力</v>
      </c>
    </row>
    <row r="267" spans="2:20" ht="23.55" hidden="1" customHeight="1" outlineLevel="2" x14ac:dyDescent="0.2">
      <c r="B267" s="16">
        <f t="shared" si="43"/>
        <v>257</v>
      </c>
      <c r="C267" s="52"/>
      <c r="D267" s="52"/>
      <c r="E267" s="53"/>
      <c r="F267" s="52"/>
      <c r="G267" s="55"/>
      <c r="H267" s="56"/>
      <c r="I267" s="26">
        <f t="shared" si="44"/>
        <v>0</v>
      </c>
      <c r="J267" s="56"/>
      <c r="K267" s="26">
        <f t="shared" si="45"/>
        <v>0</v>
      </c>
      <c r="L267" s="56"/>
      <c r="M267" s="26">
        <f t="shared" si="46"/>
        <v>0</v>
      </c>
      <c r="N267" s="28">
        <f t="shared" si="47"/>
        <v>0</v>
      </c>
      <c r="O267" s="28">
        <f t="shared" si="48"/>
        <v>0</v>
      </c>
      <c r="P267" s="64"/>
      <c r="Q267" s="65"/>
      <c r="R267" s="44" t="str">
        <f t="shared" si="49"/>
        <v/>
      </c>
      <c r="S267" s="72" t="str">
        <f t="shared" si="42"/>
        <v>未入力</v>
      </c>
      <c r="T267" s="72" t="str">
        <f>IF(P267="","未入力",IF(AND(①自社の旧簡易ガス!$R$5&lt;=P267,P267&lt;=①自社の旧簡易ガス!$R$6),"期間内","期間外"))</f>
        <v>未入力</v>
      </c>
    </row>
    <row r="268" spans="2:20" ht="23.55" hidden="1" customHeight="1" outlineLevel="2" x14ac:dyDescent="0.2">
      <c r="B268" s="16">
        <f t="shared" si="43"/>
        <v>258</v>
      </c>
      <c r="C268" s="52"/>
      <c r="D268" s="52"/>
      <c r="E268" s="53"/>
      <c r="F268" s="52"/>
      <c r="G268" s="55"/>
      <c r="H268" s="56"/>
      <c r="I268" s="26">
        <f t="shared" si="44"/>
        <v>0</v>
      </c>
      <c r="J268" s="56"/>
      <c r="K268" s="26">
        <f t="shared" si="45"/>
        <v>0</v>
      </c>
      <c r="L268" s="56"/>
      <c r="M268" s="26">
        <f t="shared" si="46"/>
        <v>0</v>
      </c>
      <c r="N268" s="28">
        <f t="shared" si="47"/>
        <v>0</v>
      </c>
      <c r="O268" s="28">
        <f t="shared" si="48"/>
        <v>0</v>
      </c>
      <c r="P268" s="64"/>
      <c r="Q268" s="65"/>
      <c r="R268" s="44" t="str">
        <f t="shared" si="49"/>
        <v/>
      </c>
      <c r="S268" s="72" t="str">
        <f t="shared" ref="S268:S331" si="50">IF(R268="","未入力",IF(COUNTIF(R:R,R268)&gt;1,"重複あり","重複なし"))</f>
        <v>未入力</v>
      </c>
      <c r="T268" s="72" t="str">
        <f>IF(P268="","未入力",IF(AND(①自社の旧簡易ガス!$R$5&lt;=P268,P268&lt;=①自社の旧簡易ガス!$R$6),"期間内","期間外"))</f>
        <v>未入力</v>
      </c>
    </row>
    <row r="269" spans="2:20" ht="23.55" hidden="1" customHeight="1" outlineLevel="2" x14ac:dyDescent="0.2">
      <c r="B269" s="16">
        <f t="shared" ref="B269:B332" si="51">+B268+1</f>
        <v>259</v>
      </c>
      <c r="C269" s="52"/>
      <c r="D269" s="52"/>
      <c r="E269" s="53"/>
      <c r="F269" s="52"/>
      <c r="G269" s="55"/>
      <c r="H269" s="56"/>
      <c r="I269" s="26">
        <f t="shared" si="44"/>
        <v>0</v>
      </c>
      <c r="J269" s="56"/>
      <c r="K269" s="26">
        <f t="shared" si="45"/>
        <v>0</v>
      </c>
      <c r="L269" s="56"/>
      <c r="M269" s="26">
        <f t="shared" si="46"/>
        <v>0</v>
      </c>
      <c r="N269" s="28">
        <f t="shared" si="47"/>
        <v>0</v>
      </c>
      <c r="O269" s="28">
        <f t="shared" si="48"/>
        <v>0</v>
      </c>
      <c r="P269" s="64"/>
      <c r="Q269" s="65"/>
      <c r="R269" s="44" t="str">
        <f t="shared" si="49"/>
        <v/>
      </c>
      <c r="S269" s="72" t="str">
        <f t="shared" si="50"/>
        <v>未入力</v>
      </c>
      <c r="T269" s="72" t="str">
        <f>IF(P269="","未入力",IF(AND(①自社の旧簡易ガス!$R$5&lt;=P269,P269&lt;=①自社の旧簡易ガス!$R$6),"期間内","期間外"))</f>
        <v>未入力</v>
      </c>
    </row>
    <row r="270" spans="2:20" ht="23.55" hidden="1" customHeight="1" outlineLevel="2" x14ac:dyDescent="0.2">
      <c r="B270" s="16">
        <f t="shared" si="51"/>
        <v>260</v>
      </c>
      <c r="C270" s="52"/>
      <c r="D270" s="52"/>
      <c r="E270" s="53"/>
      <c r="F270" s="52"/>
      <c r="G270" s="55"/>
      <c r="H270" s="56"/>
      <c r="I270" s="26">
        <f t="shared" si="44"/>
        <v>0</v>
      </c>
      <c r="J270" s="56"/>
      <c r="K270" s="26">
        <f t="shared" si="45"/>
        <v>0</v>
      </c>
      <c r="L270" s="56"/>
      <c r="M270" s="26">
        <f t="shared" si="46"/>
        <v>0</v>
      </c>
      <c r="N270" s="28">
        <f t="shared" si="47"/>
        <v>0</v>
      </c>
      <c r="O270" s="28">
        <f t="shared" si="48"/>
        <v>0</v>
      </c>
      <c r="P270" s="64"/>
      <c r="Q270" s="65"/>
      <c r="R270" s="44" t="str">
        <f t="shared" si="49"/>
        <v/>
      </c>
      <c r="S270" s="72" t="str">
        <f t="shared" si="50"/>
        <v>未入力</v>
      </c>
      <c r="T270" s="72" t="str">
        <f>IF(P270="","未入力",IF(AND(①自社の旧簡易ガス!$R$5&lt;=P270,P270&lt;=①自社の旧簡易ガス!$R$6),"期間内","期間外"))</f>
        <v>未入力</v>
      </c>
    </row>
    <row r="271" spans="2:20" ht="23.55" hidden="1" customHeight="1" outlineLevel="2" x14ac:dyDescent="0.2">
      <c r="B271" s="16">
        <f t="shared" si="51"/>
        <v>261</v>
      </c>
      <c r="C271" s="52"/>
      <c r="D271" s="52"/>
      <c r="E271" s="53"/>
      <c r="F271" s="52"/>
      <c r="G271" s="55"/>
      <c r="H271" s="56"/>
      <c r="I271" s="26">
        <f t="shared" si="44"/>
        <v>0</v>
      </c>
      <c r="J271" s="56"/>
      <c r="K271" s="26">
        <f t="shared" si="45"/>
        <v>0</v>
      </c>
      <c r="L271" s="56"/>
      <c r="M271" s="26">
        <f t="shared" si="46"/>
        <v>0</v>
      </c>
      <c r="N271" s="28">
        <f t="shared" si="47"/>
        <v>0</v>
      </c>
      <c r="O271" s="28">
        <f t="shared" si="48"/>
        <v>0</v>
      </c>
      <c r="P271" s="64"/>
      <c r="Q271" s="65"/>
      <c r="R271" s="44" t="str">
        <f t="shared" si="49"/>
        <v/>
      </c>
      <c r="S271" s="72" t="str">
        <f t="shared" si="50"/>
        <v>未入力</v>
      </c>
      <c r="T271" s="72" t="str">
        <f>IF(P271="","未入力",IF(AND(①自社の旧簡易ガス!$R$5&lt;=P271,P271&lt;=①自社の旧簡易ガス!$R$6),"期間内","期間外"))</f>
        <v>未入力</v>
      </c>
    </row>
    <row r="272" spans="2:20" ht="23.55" hidden="1" customHeight="1" outlineLevel="2" x14ac:dyDescent="0.2">
      <c r="B272" s="16">
        <f t="shared" si="51"/>
        <v>262</v>
      </c>
      <c r="C272" s="52"/>
      <c r="D272" s="52"/>
      <c r="E272" s="53"/>
      <c r="F272" s="52"/>
      <c r="G272" s="55"/>
      <c r="H272" s="56"/>
      <c r="I272" s="26">
        <f t="shared" si="44"/>
        <v>0</v>
      </c>
      <c r="J272" s="56"/>
      <c r="K272" s="26">
        <f t="shared" si="45"/>
        <v>0</v>
      </c>
      <c r="L272" s="56"/>
      <c r="M272" s="26">
        <f t="shared" si="46"/>
        <v>0</v>
      </c>
      <c r="N272" s="28">
        <f t="shared" si="47"/>
        <v>0</v>
      </c>
      <c r="O272" s="28">
        <f t="shared" si="48"/>
        <v>0</v>
      </c>
      <c r="P272" s="64"/>
      <c r="Q272" s="65"/>
      <c r="R272" s="44" t="str">
        <f t="shared" si="49"/>
        <v/>
      </c>
      <c r="S272" s="72" t="str">
        <f t="shared" si="50"/>
        <v>未入力</v>
      </c>
      <c r="T272" s="72" t="str">
        <f>IF(P272="","未入力",IF(AND(①自社の旧簡易ガス!$R$5&lt;=P272,P272&lt;=①自社の旧簡易ガス!$R$6),"期間内","期間外"))</f>
        <v>未入力</v>
      </c>
    </row>
    <row r="273" spans="2:20" ht="23.55" hidden="1" customHeight="1" outlineLevel="2" x14ac:dyDescent="0.2">
      <c r="B273" s="16">
        <f t="shared" si="51"/>
        <v>263</v>
      </c>
      <c r="C273" s="52"/>
      <c r="D273" s="52"/>
      <c r="E273" s="53"/>
      <c r="F273" s="52"/>
      <c r="G273" s="55"/>
      <c r="H273" s="56"/>
      <c r="I273" s="26">
        <f t="shared" si="44"/>
        <v>0</v>
      </c>
      <c r="J273" s="56"/>
      <c r="K273" s="26">
        <f t="shared" si="45"/>
        <v>0</v>
      </c>
      <c r="L273" s="56"/>
      <c r="M273" s="26">
        <f t="shared" si="46"/>
        <v>0</v>
      </c>
      <c r="N273" s="28">
        <f t="shared" si="47"/>
        <v>0</v>
      </c>
      <c r="O273" s="28">
        <f t="shared" si="48"/>
        <v>0</v>
      </c>
      <c r="P273" s="64"/>
      <c r="Q273" s="65"/>
      <c r="R273" s="44" t="str">
        <f t="shared" si="49"/>
        <v/>
      </c>
      <c r="S273" s="72" t="str">
        <f t="shared" si="50"/>
        <v>未入力</v>
      </c>
      <c r="T273" s="72" t="str">
        <f>IF(P273="","未入力",IF(AND(①自社の旧簡易ガス!$R$5&lt;=P273,P273&lt;=①自社の旧簡易ガス!$R$6),"期間内","期間外"))</f>
        <v>未入力</v>
      </c>
    </row>
    <row r="274" spans="2:20" ht="23.55" hidden="1" customHeight="1" outlineLevel="2" x14ac:dyDescent="0.2">
      <c r="B274" s="16">
        <f t="shared" si="51"/>
        <v>264</v>
      </c>
      <c r="C274" s="52"/>
      <c r="D274" s="52"/>
      <c r="E274" s="53"/>
      <c r="F274" s="52"/>
      <c r="G274" s="55"/>
      <c r="H274" s="56"/>
      <c r="I274" s="26">
        <f t="shared" si="44"/>
        <v>0</v>
      </c>
      <c r="J274" s="56"/>
      <c r="K274" s="26">
        <f t="shared" si="45"/>
        <v>0</v>
      </c>
      <c r="L274" s="56"/>
      <c r="M274" s="26">
        <f t="shared" si="46"/>
        <v>0</v>
      </c>
      <c r="N274" s="28">
        <f t="shared" si="47"/>
        <v>0</v>
      </c>
      <c r="O274" s="28">
        <f t="shared" si="48"/>
        <v>0</v>
      </c>
      <c r="P274" s="64"/>
      <c r="Q274" s="65"/>
      <c r="R274" s="44" t="str">
        <f t="shared" si="49"/>
        <v/>
      </c>
      <c r="S274" s="72" t="str">
        <f t="shared" si="50"/>
        <v>未入力</v>
      </c>
      <c r="T274" s="72" t="str">
        <f>IF(P274="","未入力",IF(AND(①自社の旧簡易ガス!$R$5&lt;=P274,P274&lt;=①自社の旧簡易ガス!$R$6),"期間内","期間外"))</f>
        <v>未入力</v>
      </c>
    </row>
    <row r="275" spans="2:20" ht="23.55" hidden="1" customHeight="1" outlineLevel="2" x14ac:dyDescent="0.2">
      <c r="B275" s="16">
        <f t="shared" si="51"/>
        <v>265</v>
      </c>
      <c r="C275" s="52"/>
      <c r="D275" s="52"/>
      <c r="E275" s="53"/>
      <c r="F275" s="52"/>
      <c r="G275" s="55"/>
      <c r="H275" s="56"/>
      <c r="I275" s="26">
        <f t="shared" si="44"/>
        <v>0</v>
      </c>
      <c r="J275" s="56"/>
      <c r="K275" s="26">
        <f t="shared" si="45"/>
        <v>0</v>
      </c>
      <c r="L275" s="56"/>
      <c r="M275" s="26">
        <f t="shared" si="46"/>
        <v>0</v>
      </c>
      <c r="N275" s="28">
        <f t="shared" si="47"/>
        <v>0</v>
      </c>
      <c r="O275" s="28">
        <f t="shared" si="48"/>
        <v>0</v>
      </c>
      <c r="P275" s="64"/>
      <c r="Q275" s="65"/>
      <c r="R275" s="44" t="str">
        <f t="shared" si="49"/>
        <v/>
      </c>
      <c r="S275" s="72" t="str">
        <f t="shared" si="50"/>
        <v>未入力</v>
      </c>
      <c r="T275" s="72" t="str">
        <f>IF(P275="","未入力",IF(AND(①自社の旧簡易ガス!$R$5&lt;=P275,P275&lt;=①自社の旧簡易ガス!$R$6),"期間内","期間外"))</f>
        <v>未入力</v>
      </c>
    </row>
    <row r="276" spans="2:20" ht="23.55" hidden="1" customHeight="1" outlineLevel="2" x14ac:dyDescent="0.2">
      <c r="B276" s="16">
        <f t="shared" si="51"/>
        <v>266</v>
      </c>
      <c r="C276" s="52"/>
      <c r="D276" s="52"/>
      <c r="E276" s="53"/>
      <c r="F276" s="52"/>
      <c r="G276" s="55"/>
      <c r="H276" s="56"/>
      <c r="I276" s="26">
        <f t="shared" si="44"/>
        <v>0</v>
      </c>
      <c r="J276" s="56"/>
      <c r="K276" s="26">
        <f t="shared" si="45"/>
        <v>0</v>
      </c>
      <c r="L276" s="56"/>
      <c r="M276" s="26">
        <f t="shared" si="46"/>
        <v>0</v>
      </c>
      <c r="N276" s="28">
        <f t="shared" si="47"/>
        <v>0</v>
      </c>
      <c r="O276" s="28">
        <f t="shared" si="48"/>
        <v>0</v>
      </c>
      <c r="P276" s="64"/>
      <c r="Q276" s="65"/>
      <c r="R276" s="44" t="str">
        <f t="shared" si="49"/>
        <v/>
      </c>
      <c r="S276" s="72" t="str">
        <f t="shared" si="50"/>
        <v>未入力</v>
      </c>
      <c r="T276" s="72" t="str">
        <f>IF(P276="","未入力",IF(AND(①自社の旧簡易ガス!$R$5&lt;=P276,P276&lt;=①自社の旧簡易ガス!$R$6),"期間内","期間外"))</f>
        <v>未入力</v>
      </c>
    </row>
    <row r="277" spans="2:20" ht="23.55" hidden="1" customHeight="1" outlineLevel="2" x14ac:dyDescent="0.2">
      <c r="B277" s="16">
        <f t="shared" si="51"/>
        <v>267</v>
      </c>
      <c r="C277" s="52"/>
      <c r="D277" s="52"/>
      <c r="E277" s="53"/>
      <c r="F277" s="52"/>
      <c r="G277" s="55"/>
      <c r="H277" s="56"/>
      <c r="I277" s="26">
        <f t="shared" si="44"/>
        <v>0</v>
      </c>
      <c r="J277" s="56"/>
      <c r="K277" s="26">
        <f t="shared" si="45"/>
        <v>0</v>
      </c>
      <c r="L277" s="56"/>
      <c r="M277" s="26">
        <f t="shared" si="46"/>
        <v>0</v>
      </c>
      <c r="N277" s="28">
        <f t="shared" si="47"/>
        <v>0</v>
      </c>
      <c r="O277" s="28">
        <f t="shared" si="48"/>
        <v>0</v>
      </c>
      <c r="P277" s="64"/>
      <c r="Q277" s="65"/>
      <c r="R277" s="44" t="str">
        <f t="shared" si="49"/>
        <v/>
      </c>
      <c r="S277" s="72" t="str">
        <f t="shared" si="50"/>
        <v>未入力</v>
      </c>
      <c r="T277" s="72" t="str">
        <f>IF(P277="","未入力",IF(AND(①自社の旧簡易ガス!$R$5&lt;=P277,P277&lt;=①自社の旧簡易ガス!$R$6),"期間内","期間外"))</f>
        <v>未入力</v>
      </c>
    </row>
    <row r="278" spans="2:20" ht="23.55" hidden="1" customHeight="1" outlineLevel="2" x14ac:dyDescent="0.2">
      <c r="B278" s="16">
        <f t="shared" si="51"/>
        <v>268</v>
      </c>
      <c r="C278" s="52"/>
      <c r="D278" s="52"/>
      <c r="E278" s="53"/>
      <c r="F278" s="52"/>
      <c r="G278" s="55"/>
      <c r="H278" s="56"/>
      <c r="I278" s="26">
        <f t="shared" si="44"/>
        <v>0</v>
      </c>
      <c r="J278" s="56"/>
      <c r="K278" s="26">
        <f t="shared" si="45"/>
        <v>0</v>
      </c>
      <c r="L278" s="56"/>
      <c r="M278" s="26">
        <f t="shared" si="46"/>
        <v>0</v>
      </c>
      <c r="N278" s="28">
        <f t="shared" si="47"/>
        <v>0</v>
      </c>
      <c r="O278" s="28">
        <f t="shared" si="48"/>
        <v>0</v>
      </c>
      <c r="P278" s="64"/>
      <c r="Q278" s="65"/>
      <c r="R278" s="44" t="str">
        <f t="shared" si="49"/>
        <v/>
      </c>
      <c r="S278" s="72" t="str">
        <f t="shared" si="50"/>
        <v>未入力</v>
      </c>
      <c r="T278" s="72" t="str">
        <f>IF(P278="","未入力",IF(AND(①自社の旧簡易ガス!$R$5&lt;=P278,P278&lt;=①自社の旧簡易ガス!$R$6),"期間内","期間外"))</f>
        <v>未入力</v>
      </c>
    </row>
    <row r="279" spans="2:20" ht="23.55" hidden="1" customHeight="1" outlineLevel="2" x14ac:dyDescent="0.2">
      <c r="B279" s="16">
        <f t="shared" si="51"/>
        <v>269</v>
      </c>
      <c r="C279" s="52"/>
      <c r="D279" s="52"/>
      <c r="E279" s="53"/>
      <c r="F279" s="52"/>
      <c r="G279" s="55"/>
      <c r="H279" s="56"/>
      <c r="I279" s="26">
        <f t="shared" si="44"/>
        <v>0</v>
      </c>
      <c r="J279" s="56"/>
      <c r="K279" s="26">
        <f t="shared" si="45"/>
        <v>0</v>
      </c>
      <c r="L279" s="56"/>
      <c r="M279" s="26">
        <f t="shared" si="46"/>
        <v>0</v>
      </c>
      <c r="N279" s="28">
        <f t="shared" si="47"/>
        <v>0</v>
      </c>
      <c r="O279" s="28">
        <f t="shared" si="48"/>
        <v>0</v>
      </c>
      <c r="P279" s="64"/>
      <c r="Q279" s="65"/>
      <c r="R279" s="44" t="str">
        <f t="shared" si="49"/>
        <v/>
      </c>
      <c r="S279" s="72" t="str">
        <f t="shared" si="50"/>
        <v>未入力</v>
      </c>
      <c r="T279" s="72" t="str">
        <f>IF(P279="","未入力",IF(AND(①自社の旧簡易ガス!$R$5&lt;=P279,P279&lt;=①自社の旧簡易ガス!$R$6),"期間内","期間外"))</f>
        <v>未入力</v>
      </c>
    </row>
    <row r="280" spans="2:20" ht="23.55" hidden="1" customHeight="1" outlineLevel="2" x14ac:dyDescent="0.2">
      <c r="B280" s="16">
        <f t="shared" si="51"/>
        <v>270</v>
      </c>
      <c r="C280" s="52"/>
      <c r="D280" s="52"/>
      <c r="E280" s="53"/>
      <c r="F280" s="52"/>
      <c r="G280" s="55"/>
      <c r="H280" s="56"/>
      <c r="I280" s="26">
        <f t="shared" si="44"/>
        <v>0</v>
      </c>
      <c r="J280" s="56"/>
      <c r="K280" s="26">
        <f t="shared" si="45"/>
        <v>0</v>
      </c>
      <c r="L280" s="56"/>
      <c r="M280" s="26">
        <f t="shared" si="46"/>
        <v>0</v>
      </c>
      <c r="N280" s="28">
        <f t="shared" si="47"/>
        <v>0</v>
      </c>
      <c r="O280" s="28">
        <f t="shared" si="48"/>
        <v>0</v>
      </c>
      <c r="P280" s="64"/>
      <c r="Q280" s="65"/>
      <c r="R280" s="44" t="str">
        <f t="shared" si="49"/>
        <v/>
      </c>
      <c r="S280" s="72" t="str">
        <f t="shared" si="50"/>
        <v>未入力</v>
      </c>
      <c r="T280" s="72" t="str">
        <f>IF(P280="","未入力",IF(AND(①自社の旧簡易ガス!$R$5&lt;=P280,P280&lt;=①自社の旧簡易ガス!$R$6),"期間内","期間外"))</f>
        <v>未入力</v>
      </c>
    </row>
    <row r="281" spans="2:20" ht="23.55" hidden="1" customHeight="1" outlineLevel="2" x14ac:dyDescent="0.2">
      <c r="B281" s="16">
        <f t="shared" si="51"/>
        <v>271</v>
      </c>
      <c r="C281" s="52"/>
      <c r="D281" s="52"/>
      <c r="E281" s="53"/>
      <c r="F281" s="52"/>
      <c r="G281" s="55"/>
      <c r="H281" s="56"/>
      <c r="I281" s="26">
        <f t="shared" si="44"/>
        <v>0</v>
      </c>
      <c r="J281" s="56"/>
      <c r="K281" s="26">
        <f t="shared" si="45"/>
        <v>0</v>
      </c>
      <c r="L281" s="56"/>
      <c r="M281" s="26">
        <f t="shared" si="46"/>
        <v>0</v>
      </c>
      <c r="N281" s="28">
        <f t="shared" si="47"/>
        <v>0</v>
      </c>
      <c r="O281" s="28">
        <f t="shared" si="48"/>
        <v>0</v>
      </c>
      <c r="P281" s="64"/>
      <c r="Q281" s="65"/>
      <c r="R281" s="44" t="str">
        <f t="shared" si="49"/>
        <v/>
      </c>
      <c r="S281" s="72" t="str">
        <f t="shared" si="50"/>
        <v>未入力</v>
      </c>
      <c r="T281" s="72" t="str">
        <f>IF(P281="","未入力",IF(AND(①自社の旧簡易ガス!$R$5&lt;=P281,P281&lt;=①自社の旧簡易ガス!$R$6),"期間内","期間外"))</f>
        <v>未入力</v>
      </c>
    </row>
    <row r="282" spans="2:20" ht="23.55" hidden="1" customHeight="1" outlineLevel="2" x14ac:dyDescent="0.2">
      <c r="B282" s="16">
        <f t="shared" si="51"/>
        <v>272</v>
      </c>
      <c r="C282" s="52"/>
      <c r="D282" s="52"/>
      <c r="E282" s="53"/>
      <c r="F282" s="52"/>
      <c r="G282" s="55"/>
      <c r="H282" s="56"/>
      <c r="I282" s="26">
        <f t="shared" si="44"/>
        <v>0</v>
      </c>
      <c r="J282" s="56"/>
      <c r="K282" s="26">
        <f t="shared" si="45"/>
        <v>0</v>
      </c>
      <c r="L282" s="56"/>
      <c r="M282" s="26">
        <f t="shared" si="46"/>
        <v>0</v>
      </c>
      <c r="N282" s="28">
        <f t="shared" si="47"/>
        <v>0</v>
      </c>
      <c r="O282" s="28">
        <f t="shared" si="48"/>
        <v>0</v>
      </c>
      <c r="P282" s="64"/>
      <c r="Q282" s="65"/>
      <c r="R282" s="44" t="str">
        <f t="shared" si="49"/>
        <v/>
      </c>
      <c r="S282" s="72" t="str">
        <f t="shared" si="50"/>
        <v>未入力</v>
      </c>
      <c r="T282" s="72" t="str">
        <f>IF(P282="","未入力",IF(AND(①自社の旧簡易ガス!$R$5&lt;=P282,P282&lt;=①自社の旧簡易ガス!$R$6),"期間内","期間外"))</f>
        <v>未入力</v>
      </c>
    </row>
    <row r="283" spans="2:20" ht="23.55" hidden="1" customHeight="1" outlineLevel="2" x14ac:dyDescent="0.2">
      <c r="B283" s="16">
        <f t="shared" si="51"/>
        <v>273</v>
      </c>
      <c r="C283" s="52"/>
      <c r="D283" s="52"/>
      <c r="E283" s="53"/>
      <c r="F283" s="52"/>
      <c r="G283" s="55"/>
      <c r="H283" s="56"/>
      <c r="I283" s="26">
        <f t="shared" si="44"/>
        <v>0</v>
      </c>
      <c r="J283" s="56"/>
      <c r="K283" s="26">
        <f t="shared" si="45"/>
        <v>0</v>
      </c>
      <c r="L283" s="56"/>
      <c r="M283" s="26">
        <f t="shared" si="46"/>
        <v>0</v>
      </c>
      <c r="N283" s="28">
        <f t="shared" si="47"/>
        <v>0</v>
      </c>
      <c r="O283" s="28">
        <f t="shared" si="48"/>
        <v>0</v>
      </c>
      <c r="P283" s="64"/>
      <c r="Q283" s="65"/>
      <c r="R283" s="44" t="str">
        <f t="shared" si="49"/>
        <v/>
      </c>
      <c r="S283" s="72" t="str">
        <f t="shared" si="50"/>
        <v>未入力</v>
      </c>
      <c r="T283" s="72" t="str">
        <f>IF(P283="","未入力",IF(AND(①自社の旧簡易ガス!$R$5&lt;=P283,P283&lt;=①自社の旧簡易ガス!$R$6),"期間内","期間外"))</f>
        <v>未入力</v>
      </c>
    </row>
    <row r="284" spans="2:20" ht="23.55" hidden="1" customHeight="1" outlineLevel="2" x14ac:dyDescent="0.2">
      <c r="B284" s="16">
        <f t="shared" si="51"/>
        <v>274</v>
      </c>
      <c r="C284" s="52"/>
      <c r="D284" s="52"/>
      <c r="E284" s="53"/>
      <c r="F284" s="52"/>
      <c r="G284" s="55"/>
      <c r="H284" s="56"/>
      <c r="I284" s="26">
        <f t="shared" si="44"/>
        <v>0</v>
      </c>
      <c r="J284" s="56"/>
      <c r="K284" s="26">
        <f t="shared" si="45"/>
        <v>0</v>
      </c>
      <c r="L284" s="56"/>
      <c r="M284" s="26">
        <f t="shared" si="46"/>
        <v>0</v>
      </c>
      <c r="N284" s="28">
        <f t="shared" si="47"/>
        <v>0</v>
      </c>
      <c r="O284" s="28">
        <f t="shared" si="48"/>
        <v>0</v>
      </c>
      <c r="P284" s="64"/>
      <c r="Q284" s="65"/>
      <c r="R284" s="44" t="str">
        <f t="shared" si="49"/>
        <v/>
      </c>
      <c r="S284" s="72" t="str">
        <f t="shared" si="50"/>
        <v>未入力</v>
      </c>
      <c r="T284" s="72" t="str">
        <f>IF(P284="","未入力",IF(AND(①自社の旧簡易ガス!$R$5&lt;=P284,P284&lt;=①自社の旧簡易ガス!$R$6),"期間内","期間外"))</f>
        <v>未入力</v>
      </c>
    </row>
    <row r="285" spans="2:20" ht="23.55" hidden="1" customHeight="1" outlineLevel="2" x14ac:dyDescent="0.2">
      <c r="B285" s="16">
        <f t="shared" si="51"/>
        <v>275</v>
      </c>
      <c r="C285" s="52"/>
      <c r="D285" s="52"/>
      <c r="E285" s="53"/>
      <c r="F285" s="52"/>
      <c r="G285" s="55"/>
      <c r="H285" s="56"/>
      <c r="I285" s="26">
        <f t="shared" si="44"/>
        <v>0</v>
      </c>
      <c r="J285" s="56"/>
      <c r="K285" s="26">
        <f t="shared" si="45"/>
        <v>0</v>
      </c>
      <c r="L285" s="56"/>
      <c r="M285" s="26">
        <f t="shared" si="46"/>
        <v>0</v>
      </c>
      <c r="N285" s="28">
        <f t="shared" si="47"/>
        <v>0</v>
      </c>
      <c r="O285" s="28">
        <f t="shared" si="48"/>
        <v>0</v>
      </c>
      <c r="P285" s="64"/>
      <c r="Q285" s="65"/>
      <c r="R285" s="44" t="str">
        <f t="shared" si="49"/>
        <v/>
      </c>
      <c r="S285" s="72" t="str">
        <f t="shared" si="50"/>
        <v>未入力</v>
      </c>
      <c r="T285" s="72" t="str">
        <f>IF(P285="","未入力",IF(AND(①自社の旧簡易ガス!$R$5&lt;=P285,P285&lt;=①自社の旧簡易ガス!$R$6),"期間内","期間外"))</f>
        <v>未入力</v>
      </c>
    </row>
    <row r="286" spans="2:20" ht="23.55" hidden="1" customHeight="1" outlineLevel="2" x14ac:dyDescent="0.2">
      <c r="B286" s="16">
        <f t="shared" si="51"/>
        <v>276</v>
      </c>
      <c r="C286" s="52"/>
      <c r="D286" s="52"/>
      <c r="E286" s="53"/>
      <c r="F286" s="52"/>
      <c r="G286" s="55"/>
      <c r="H286" s="56"/>
      <c r="I286" s="26">
        <f t="shared" ref="I286:I349" si="52">IF(H286="有",0.2,0)</f>
        <v>0</v>
      </c>
      <c r="J286" s="56"/>
      <c r="K286" s="26">
        <f t="shared" ref="K286:K349" si="53">IF(J286="有",0.6,0)</f>
        <v>0</v>
      </c>
      <c r="L286" s="56"/>
      <c r="M286" s="26">
        <f t="shared" ref="M286:M349" si="54">IF(L286="有",0.2,0)</f>
        <v>0</v>
      </c>
      <c r="N286" s="28">
        <f t="shared" ref="N286:N349" si="55">I286+K286+M286</f>
        <v>0</v>
      </c>
      <c r="O286" s="28">
        <f t="shared" ref="O286:O349" si="56">F286*N286</f>
        <v>0</v>
      </c>
      <c r="P286" s="64"/>
      <c r="Q286" s="65"/>
      <c r="R286" s="44" t="str">
        <f t="shared" ref="R286:R349" si="57">D286&amp;E286</f>
        <v/>
      </c>
      <c r="S286" s="72" t="str">
        <f t="shared" si="50"/>
        <v>未入力</v>
      </c>
      <c r="T286" s="72" t="str">
        <f>IF(P286="","未入力",IF(AND(①自社の旧簡易ガス!$R$5&lt;=P286,P286&lt;=①自社の旧簡易ガス!$R$6),"期間内","期間外"))</f>
        <v>未入力</v>
      </c>
    </row>
    <row r="287" spans="2:20" ht="23.55" hidden="1" customHeight="1" outlineLevel="2" x14ac:dyDescent="0.2">
      <c r="B287" s="16">
        <f t="shared" si="51"/>
        <v>277</v>
      </c>
      <c r="C287" s="52"/>
      <c r="D287" s="52"/>
      <c r="E287" s="53"/>
      <c r="F287" s="52"/>
      <c r="G287" s="55"/>
      <c r="H287" s="56"/>
      <c r="I287" s="26">
        <f t="shared" si="52"/>
        <v>0</v>
      </c>
      <c r="J287" s="56"/>
      <c r="K287" s="26">
        <f t="shared" si="53"/>
        <v>0</v>
      </c>
      <c r="L287" s="56"/>
      <c r="M287" s="26">
        <f t="shared" si="54"/>
        <v>0</v>
      </c>
      <c r="N287" s="28">
        <f t="shared" si="55"/>
        <v>0</v>
      </c>
      <c r="O287" s="28">
        <f t="shared" si="56"/>
        <v>0</v>
      </c>
      <c r="P287" s="64"/>
      <c r="Q287" s="65"/>
      <c r="R287" s="44" t="str">
        <f t="shared" si="57"/>
        <v/>
      </c>
      <c r="S287" s="72" t="str">
        <f t="shared" si="50"/>
        <v>未入力</v>
      </c>
      <c r="T287" s="72" t="str">
        <f>IF(P287="","未入力",IF(AND(①自社の旧簡易ガス!$R$5&lt;=P287,P287&lt;=①自社の旧簡易ガス!$R$6),"期間内","期間外"))</f>
        <v>未入力</v>
      </c>
    </row>
    <row r="288" spans="2:20" ht="23.55" hidden="1" customHeight="1" outlineLevel="2" x14ac:dyDescent="0.2">
      <c r="B288" s="16">
        <f t="shared" si="51"/>
        <v>278</v>
      </c>
      <c r="C288" s="52"/>
      <c r="D288" s="52"/>
      <c r="E288" s="53"/>
      <c r="F288" s="52"/>
      <c r="G288" s="55"/>
      <c r="H288" s="56"/>
      <c r="I288" s="26">
        <f t="shared" si="52"/>
        <v>0</v>
      </c>
      <c r="J288" s="56"/>
      <c r="K288" s="26">
        <f t="shared" si="53"/>
        <v>0</v>
      </c>
      <c r="L288" s="56"/>
      <c r="M288" s="26">
        <f t="shared" si="54"/>
        <v>0</v>
      </c>
      <c r="N288" s="28">
        <f t="shared" si="55"/>
        <v>0</v>
      </c>
      <c r="O288" s="28">
        <f t="shared" si="56"/>
        <v>0</v>
      </c>
      <c r="P288" s="64"/>
      <c r="Q288" s="65"/>
      <c r="R288" s="44" t="str">
        <f t="shared" si="57"/>
        <v/>
      </c>
      <c r="S288" s="72" t="str">
        <f t="shared" si="50"/>
        <v>未入力</v>
      </c>
      <c r="T288" s="72" t="str">
        <f>IF(P288="","未入力",IF(AND(①自社の旧簡易ガス!$R$5&lt;=P288,P288&lt;=①自社の旧簡易ガス!$R$6),"期間内","期間外"))</f>
        <v>未入力</v>
      </c>
    </row>
    <row r="289" spans="2:20" ht="23.55" hidden="1" customHeight="1" outlineLevel="2" x14ac:dyDescent="0.2">
      <c r="B289" s="16">
        <f t="shared" si="51"/>
        <v>279</v>
      </c>
      <c r="C289" s="52"/>
      <c r="D289" s="52"/>
      <c r="E289" s="53"/>
      <c r="F289" s="52"/>
      <c r="G289" s="55"/>
      <c r="H289" s="56"/>
      <c r="I289" s="26">
        <f t="shared" si="52"/>
        <v>0</v>
      </c>
      <c r="J289" s="56"/>
      <c r="K289" s="26">
        <f t="shared" si="53"/>
        <v>0</v>
      </c>
      <c r="L289" s="56"/>
      <c r="M289" s="26">
        <f t="shared" si="54"/>
        <v>0</v>
      </c>
      <c r="N289" s="28">
        <f t="shared" si="55"/>
        <v>0</v>
      </c>
      <c r="O289" s="28">
        <f t="shared" si="56"/>
        <v>0</v>
      </c>
      <c r="P289" s="64"/>
      <c r="Q289" s="65"/>
      <c r="R289" s="44" t="str">
        <f t="shared" si="57"/>
        <v/>
      </c>
      <c r="S289" s="72" t="str">
        <f t="shared" si="50"/>
        <v>未入力</v>
      </c>
      <c r="T289" s="72" t="str">
        <f>IF(P289="","未入力",IF(AND(①自社の旧簡易ガス!$R$5&lt;=P289,P289&lt;=①自社の旧簡易ガス!$R$6),"期間内","期間外"))</f>
        <v>未入力</v>
      </c>
    </row>
    <row r="290" spans="2:20" ht="23.55" hidden="1" customHeight="1" outlineLevel="2" x14ac:dyDescent="0.2">
      <c r="B290" s="16">
        <f t="shared" si="51"/>
        <v>280</v>
      </c>
      <c r="C290" s="52"/>
      <c r="D290" s="52"/>
      <c r="E290" s="53"/>
      <c r="F290" s="52"/>
      <c r="G290" s="55"/>
      <c r="H290" s="56"/>
      <c r="I290" s="26">
        <f t="shared" si="52"/>
        <v>0</v>
      </c>
      <c r="J290" s="56"/>
      <c r="K290" s="26">
        <f t="shared" si="53"/>
        <v>0</v>
      </c>
      <c r="L290" s="56"/>
      <c r="M290" s="26">
        <f t="shared" si="54"/>
        <v>0</v>
      </c>
      <c r="N290" s="28">
        <f t="shared" si="55"/>
        <v>0</v>
      </c>
      <c r="O290" s="28">
        <f t="shared" si="56"/>
        <v>0</v>
      </c>
      <c r="P290" s="64"/>
      <c r="Q290" s="65"/>
      <c r="R290" s="44" t="str">
        <f t="shared" si="57"/>
        <v/>
      </c>
      <c r="S290" s="72" t="str">
        <f t="shared" si="50"/>
        <v>未入力</v>
      </c>
      <c r="T290" s="72" t="str">
        <f>IF(P290="","未入力",IF(AND(①自社の旧簡易ガス!$R$5&lt;=P290,P290&lt;=①自社の旧簡易ガス!$R$6),"期間内","期間外"))</f>
        <v>未入力</v>
      </c>
    </row>
    <row r="291" spans="2:20" ht="23.55" hidden="1" customHeight="1" outlineLevel="2" x14ac:dyDescent="0.2">
      <c r="B291" s="16">
        <f t="shared" si="51"/>
        <v>281</v>
      </c>
      <c r="C291" s="52"/>
      <c r="D291" s="52"/>
      <c r="E291" s="53"/>
      <c r="F291" s="52"/>
      <c r="G291" s="55"/>
      <c r="H291" s="56"/>
      <c r="I291" s="26">
        <f t="shared" si="52"/>
        <v>0</v>
      </c>
      <c r="J291" s="56"/>
      <c r="K291" s="26">
        <f t="shared" si="53"/>
        <v>0</v>
      </c>
      <c r="L291" s="56"/>
      <c r="M291" s="26">
        <f t="shared" si="54"/>
        <v>0</v>
      </c>
      <c r="N291" s="28">
        <f t="shared" si="55"/>
        <v>0</v>
      </c>
      <c r="O291" s="28">
        <f t="shared" si="56"/>
        <v>0</v>
      </c>
      <c r="P291" s="64"/>
      <c r="Q291" s="65"/>
      <c r="R291" s="44" t="str">
        <f t="shared" si="57"/>
        <v/>
      </c>
      <c r="S291" s="72" t="str">
        <f t="shared" si="50"/>
        <v>未入力</v>
      </c>
      <c r="T291" s="72" t="str">
        <f>IF(P291="","未入力",IF(AND(①自社の旧簡易ガス!$R$5&lt;=P291,P291&lt;=①自社の旧簡易ガス!$R$6),"期間内","期間外"))</f>
        <v>未入力</v>
      </c>
    </row>
    <row r="292" spans="2:20" ht="23.55" hidden="1" customHeight="1" outlineLevel="2" x14ac:dyDescent="0.2">
      <c r="B292" s="16">
        <f t="shared" si="51"/>
        <v>282</v>
      </c>
      <c r="C292" s="52"/>
      <c r="D292" s="52"/>
      <c r="E292" s="53"/>
      <c r="F292" s="52"/>
      <c r="G292" s="55"/>
      <c r="H292" s="56"/>
      <c r="I292" s="26">
        <f t="shared" si="52"/>
        <v>0</v>
      </c>
      <c r="J292" s="56"/>
      <c r="K292" s="26">
        <f t="shared" si="53"/>
        <v>0</v>
      </c>
      <c r="L292" s="56"/>
      <c r="M292" s="26">
        <f t="shared" si="54"/>
        <v>0</v>
      </c>
      <c r="N292" s="28">
        <f t="shared" si="55"/>
        <v>0</v>
      </c>
      <c r="O292" s="28">
        <f t="shared" si="56"/>
        <v>0</v>
      </c>
      <c r="P292" s="64"/>
      <c r="Q292" s="65"/>
      <c r="R292" s="44" t="str">
        <f t="shared" si="57"/>
        <v/>
      </c>
      <c r="S292" s="72" t="str">
        <f t="shared" si="50"/>
        <v>未入力</v>
      </c>
      <c r="T292" s="72" t="str">
        <f>IF(P292="","未入力",IF(AND(①自社の旧簡易ガス!$R$5&lt;=P292,P292&lt;=①自社の旧簡易ガス!$R$6),"期間内","期間外"))</f>
        <v>未入力</v>
      </c>
    </row>
    <row r="293" spans="2:20" ht="23.55" hidden="1" customHeight="1" outlineLevel="2" x14ac:dyDescent="0.2">
      <c r="B293" s="16">
        <f t="shared" si="51"/>
        <v>283</v>
      </c>
      <c r="C293" s="52"/>
      <c r="D293" s="52"/>
      <c r="E293" s="53"/>
      <c r="F293" s="52"/>
      <c r="G293" s="55"/>
      <c r="H293" s="56"/>
      <c r="I293" s="26">
        <f t="shared" si="52"/>
        <v>0</v>
      </c>
      <c r="J293" s="56"/>
      <c r="K293" s="26">
        <f t="shared" si="53"/>
        <v>0</v>
      </c>
      <c r="L293" s="56"/>
      <c r="M293" s="26">
        <f t="shared" si="54"/>
        <v>0</v>
      </c>
      <c r="N293" s="28">
        <f t="shared" si="55"/>
        <v>0</v>
      </c>
      <c r="O293" s="28">
        <f t="shared" si="56"/>
        <v>0</v>
      </c>
      <c r="P293" s="64"/>
      <c r="Q293" s="65"/>
      <c r="R293" s="44" t="str">
        <f t="shared" si="57"/>
        <v/>
      </c>
      <c r="S293" s="72" t="str">
        <f t="shared" si="50"/>
        <v>未入力</v>
      </c>
      <c r="T293" s="72" t="str">
        <f>IF(P293="","未入力",IF(AND(①自社の旧簡易ガス!$R$5&lt;=P293,P293&lt;=①自社の旧簡易ガス!$R$6),"期間内","期間外"))</f>
        <v>未入力</v>
      </c>
    </row>
    <row r="294" spans="2:20" ht="23.55" hidden="1" customHeight="1" outlineLevel="2" x14ac:dyDescent="0.2">
      <c r="B294" s="16">
        <f t="shared" si="51"/>
        <v>284</v>
      </c>
      <c r="C294" s="52"/>
      <c r="D294" s="52"/>
      <c r="E294" s="53"/>
      <c r="F294" s="52"/>
      <c r="G294" s="55"/>
      <c r="H294" s="56"/>
      <c r="I294" s="26">
        <f t="shared" si="52"/>
        <v>0</v>
      </c>
      <c r="J294" s="56"/>
      <c r="K294" s="26">
        <f t="shared" si="53"/>
        <v>0</v>
      </c>
      <c r="L294" s="56"/>
      <c r="M294" s="26">
        <f t="shared" si="54"/>
        <v>0</v>
      </c>
      <c r="N294" s="28">
        <f t="shared" si="55"/>
        <v>0</v>
      </c>
      <c r="O294" s="28">
        <f t="shared" si="56"/>
        <v>0</v>
      </c>
      <c r="P294" s="64"/>
      <c r="Q294" s="65"/>
      <c r="R294" s="44" t="str">
        <f t="shared" si="57"/>
        <v/>
      </c>
      <c r="S294" s="72" t="str">
        <f t="shared" si="50"/>
        <v>未入力</v>
      </c>
      <c r="T294" s="72" t="str">
        <f>IF(P294="","未入力",IF(AND(①自社の旧簡易ガス!$R$5&lt;=P294,P294&lt;=①自社の旧簡易ガス!$R$6),"期間内","期間外"))</f>
        <v>未入力</v>
      </c>
    </row>
    <row r="295" spans="2:20" ht="23.55" hidden="1" customHeight="1" outlineLevel="2" x14ac:dyDescent="0.2">
      <c r="B295" s="16">
        <f t="shared" si="51"/>
        <v>285</v>
      </c>
      <c r="C295" s="52"/>
      <c r="D295" s="52"/>
      <c r="E295" s="53"/>
      <c r="F295" s="52"/>
      <c r="G295" s="55"/>
      <c r="H295" s="56"/>
      <c r="I295" s="26">
        <f t="shared" si="52"/>
        <v>0</v>
      </c>
      <c r="J295" s="56"/>
      <c r="K295" s="26">
        <f t="shared" si="53"/>
        <v>0</v>
      </c>
      <c r="L295" s="56"/>
      <c r="M295" s="26">
        <f t="shared" si="54"/>
        <v>0</v>
      </c>
      <c r="N295" s="28">
        <f t="shared" si="55"/>
        <v>0</v>
      </c>
      <c r="O295" s="28">
        <f t="shared" si="56"/>
        <v>0</v>
      </c>
      <c r="P295" s="64"/>
      <c r="Q295" s="65"/>
      <c r="R295" s="44" t="str">
        <f t="shared" si="57"/>
        <v/>
      </c>
      <c r="S295" s="72" t="str">
        <f t="shared" si="50"/>
        <v>未入力</v>
      </c>
      <c r="T295" s="72" t="str">
        <f>IF(P295="","未入力",IF(AND(①自社の旧簡易ガス!$R$5&lt;=P295,P295&lt;=①自社の旧簡易ガス!$R$6),"期間内","期間外"))</f>
        <v>未入力</v>
      </c>
    </row>
    <row r="296" spans="2:20" ht="23.55" hidden="1" customHeight="1" outlineLevel="2" x14ac:dyDescent="0.2">
      <c r="B296" s="16">
        <f t="shared" si="51"/>
        <v>286</v>
      </c>
      <c r="C296" s="52"/>
      <c r="D296" s="52"/>
      <c r="E296" s="53"/>
      <c r="F296" s="52"/>
      <c r="G296" s="55"/>
      <c r="H296" s="56"/>
      <c r="I296" s="26">
        <f t="shared" si="52"/>
        <v>0</v>
      </c>
      <c r="J296" s="56"/>
      <c r="K296" s="26">
        <f t="shared" si="53"/>
        <v>0</v>
      </c>
      <c r="L296" s="56"/>
      <c r="M296" s="26">
        <f t="shared" si="54"/>
        <v>0</v>
      </c>
      <c r="N296" s="28">
        <f t="shared" si="55"/>
        <v>0</v>
      </c>
      <c r="O296" s="28">
        <f t="shared" si="56"/>
        <v>0</v>
      </c>
      <c r="P296" s="64"/>
      <c r="Q296" s="65"/>
      <c r="R296" s="44" t="str">
        <f t="shared" si="57"/>
        <v/>
      </c>
      <c r="S296" s="72" t="str">
        <f t="shared" si="50"/>
        <v>未入力</v>
      </c>
      <c r="T296" s="72" t="str">
        <f>IF(P296="","未入力",IF(AND(①自社の旧簡易ガス!$R$5&lt;=P296,P296&lt;=①自社の旧簡易ガス!$R$6),"期間内","期間外"))</f>
        <v>未入力</v>
      </c>
    </row>
    <row r="297" spans="2:20" ht="23.55" hidden="1" customHeight="1" outlineLevel="2" x14ac:dyDescent="0.2">
      <c r="B297" s="16">
        <f t="shared" si="51"/>
        <v>287</v>
      </c>
      <c r="C297" s="52"/>
      <c r="D297" s="52"/>
      <c r="E297" s="53"/>
      <c r="F297" s="52"/>
      <c r="G297" s="55"/>
      <c r="H297" s="56"/>
      <c r="I297" s="26">
        <f t="shared" si="52"/>
        <v>0</v>
      </c>
      <c r="J297" s="56"/>
      <c r="K297" s="26">
        <f t="shared" si="53"/>
        <v>0</v>
      </c>
      <c r="L297" s="56"/>
      <c r="M297" s="26">
        <f t="shared" si="54"/>
        <v>0</v>
      </c>
      <c r="N297" s="28">
        <f t="shared" si="55"/>
        <v>0</v>
      </c>
      <c r="O297" s="28">
        <f t="shared" si="56"/>
        <v>0</v>
      </c>
      <c r="P297" s="64"/>
      <c r="Q297" s="65"/>
      <c r="R297" s="44" t="str">
        <f t="shared" si="57"/>
        <v/>
      </c>
      <c r="S297" s="72" t="str">
        <f t="shared" si="50"/>
        <v>未入力</v>
      </c>
      <c r="T297" s="72" t="str">
        <f>IF(P297="","未入力",IF(AND(①自社の旧簡易ガス!$R$5&lt;=P297,P297&lt;=①自社の旧簡易ガス!$R$6),"期間内","期間外"))</f>
        <v>未入力</v>
      </c>
    </row>
    <row r="298" spans="2:20" ht="23.55" hidden="1" customHeight="1" outlineLevel="2" x14ac:dyDescent="0.2">
      <c r="B298" s="16">
        <f t="shared" si="51"/>
        <v>288</v>
      </c>
      <c r="C298" s="52"/>
      <c r="D298" s="52"/>
      <c r="E298" s="53"/>
      <c r="F298" s="52"/>
      <c r="G298" s="55"/>
      <c r="H298" s="56"/>
      <c r="I298" s="26">
        <f t="shared" si="52"/>
        <v>0</v>
      </c>
      <c r="J298" s="56"/>
      <c r="K298" s="26">
        <f t="shared" si="53"/>
        <v>0</v>
      </c>
      <c r="L298" s="56"/>
      <c r="M298" s="26">
        <f t="shared" si="54"/>
        <v>0</v>
      </c>
      <c r="N298" s="28">
        <f t="shared" si="55"/>
        <v>0</v>
      </c>
      <c r="O298" s="28">
        <f t="shared" si="56"/>
        <v>0</v>
      </c>
      <c r="P298" s="64"/>
      <c r="Q298" s="65"/>
      <c r="R298" s="44" t="str">
        <f t="shared" si="57"/>
        <v/>
      </c>
      <c r="S298" s="72" t="str">
        <f t="shared" si="50"/>
        <v>未入力</v>
      </c>
      <c r="T298" s="72" t="str">
        <f>IF(P298="","未入力",IF(AND(①自社の旧簡易ガス!$R$5&lt;=P298,P298&lt;=①自社の旧簡易ガス!$R$6),"期間内","期間外"))</f>
        <v>未入力</v>
      </c>
    </row>
    <row r="299" spans="2:20" ht="23.55" hidden="1" customHeight="1" outlineLevel="2" x14ac:dyDescent="0.2">
      <c r="B299" s="16">
        <f t="shared" si="51"/>
        <v>289</v>
      </c>
      <c r="C299" s="52"/>
      <c r="D299" s="52"/>
      <c r="E299" s="53"/>
      <c r="F299" s="52"/>
      <c r="G299" s="55"/>
      <c r="H299" s="56"/>
      <c r="I299" s="26">
        <f t="shared" si="52"/>
        <v>0</v>
      </c>
      <c r="J299" s="56"/>
      <c r="K299" s="26">
        <f t="shared" si="53"/>
        <v>0</v>
      </c>
      <c r="L299" s="56"/>
      <c r="M299" s="26">
        <f t="shared" si="54"/>
        <v>0</v>
      </c>
      <c r="N299" s="28">
        <f t="shared" si="55"/>
        <v>0</v>
      </c>
      <c r="O299" s="28">
        <f t="shared" si="56"/>
        <v>0</v>
      </c>
      <c r="P299" s="64"/>
      <c r="Q299" s="65"/>
      <c r="R299" s="44" t="str">
        <f t="shared" si="57"/>
        <v/>
      </c>
      <c r="S299" s="72" t="str">
        <f t="shared" si="50"/>
        <v>未入力</v>
      </c>
      <c r="T299" s="72" t="str">
        <f>IF(P299="","未入力",IF(AND(①自社の旧簡易ガス!$R$5&lt;=P299,P299&lt;=①自社の旧簡易ガス!$R$6),"期間内","期間外"))</f>
        <v>未入力</v>
      </c>
    </row>
    <row r="300" spans="2:20" ht="23.55" hidden="1" customHeight="1" outlineLevel="2" x14ac:dyDescent="0.2">
      <c r="B300" s="16">
        <f t="shared" si="51"/>
        <v>290</v>
      </c>
      <c r="C300" s="52"/>
      <c r="D300" s="52"/>
      <c r="E300" s="53"/>
      <c r="F300" s="52"/>
      <c r="G300" s="55"/>
      <c r="H300" s="56"/>
      <c r="I300" s="26">
        <f t="shared" si="52"/>
        <v>0</v>
      </c>
      <c r="J300" s="56"/>
      <c r="K300" s="26">
        <f t="shared" si="53"/>
        <v>0</v>
      </c>
      <c r="L300" s="56"/>
      <c r="M300" s="26">
        <f t="shared" si="54"/>
        <v>0</v>
      </c>
      <c r="N300" s="28">
        <f t="shared" si="55"/>
        <v>0</v>
      </c>
      <c r="O300" s="28">
        <f t="shared" si="56"/>
        <v>0</v>
      </c>
      <c r="P300" s="64"/>
      <c r="Q300" s="65"/>
      <c r="R300" s="44" t="str">
        <f t="shared" si="57"/>
        <v/>
      </c>
      <c r="S300" s="72" t="str">
        <f t="shared" si="50"/>
        <v>未入力</v>
      </c>
      <c r="T300" s="72" t="str">
        <f>IF(P300="","未入力",IF(AND(①自社の旧簡易ガス!$R$5&lt;=P300,P300&lt;=①自社の旧簡易ガス!$R$6),"期間内","期間外"))</f>
        <v>未入力</v>
      </c>
    </row>
    <row r="301" spans="2:20" ht="23.55" hidden="1" customHeight="1" outlineLevel="2" x14ac:dyDescent="0.2">
      <c r="B301" s="16">
        <f t="shared" si="51"/>
        <v>291</v>
      </c>
      <c r="C301" s="52"/>
      <c r="D301" s="52"/>
      <c r="E301" s="53"/>
      <c r="F301" s="52"/>
      <c r="G301" s="55"/>
      <c r="H301" s="56"/>
      <c r="I301" s="26">
        <f t="shared" si="52"/>
        <v>0</v>
      </c>
      <c r="J301" s="56"/>
      <c r="K301" s="26">
        <f t="shared" si="53"/>
        <v>0</v>
      </c>
      <c r="L301" s="56"/>
      <c r="M301" s="26">
        <f t="shared" si="54"/>
        <v>0</v>
      </c>
      <c r="N301" s="28">
        <f t="shared" si="55"/>
        <v>0</v>
      </c>
      <c r="O301" s="28">
        <f t="shared" si="56"/>
        <v>0</v>
      </c>
      <c r="P301" s="64"/>
      <c r="Q301" s="65"/>
      <c r="R301" s="44" t="str">
        <f t="shared" si="57"/>
        <v/>
      </c>
      <c r="S301" s="72" t="str">
        <f t="shared" si="50"/>
        <v>未入力</v>
      </c>
      <c r="T301" s="72" t="str">
        <f>IF(P301="","未入力",IF(AND(①自社の旧簡易ガス!$R$5&lt;=P301,P301&lt;=①自社の旧簡易ガス!$R$6),"期間内","期間外"))</f>
        <v>未入力</v>
      </c>
    </row>
    <row r="302" spans="2:20" ht="23.55" hidden="1" customHeight="1" outlineLevel="2" x14ac:dyDescent="0.2">
      <c r="B302" s="16">
        <f t="shared" si="51"/>
        <v>292</v>
      </c>
      <c r="C302" s="52"/>
      <c r="D302" s="52"/>
      <c r="E302" s="53"/>
      <c r="F302" s="52"/>
      <c r="G302" s="55"/>
      <c r="H302" s="56"/>
      <c r="I302" s="26">
        <f t="shared" si="52"/>
        <v>0</v>
      </c>
      <c r="J302" s="56"/>
      <c r="K302" s="26">
        <f t="shared" si="53"/>
        <v>0</v>
      </c>
      <c r="L302" s="56"/>
      <c r="M302" s="26">
        <f t="shared" si="54"/>
        <v>0</v>
      </c>
      <c r="N302" s="28">
        <f t="shared" si="55"/>
        <v>0</v>
      </c>
      <c r="O302" s="28">
        <f t="shared" si="56"/>
        <v>0</v>
      </c>
      <c r="P302" s="64"/>
      <c r="Q302" s="65"/>
      <c r="R302" s="44" t="str">
        <f t="shared" si="57"/>
        <v/>
      </c>
      <c r="S302" s="72" t="str">
        <f t="shared" si="50"/>
        <v>未入力</v>
      </c>
      <c r="T302" s="72" t="str">
        <f>IF(P302="","未入力",IF(AND(①自社の旧簡易ガス!$R$5&lt;=P302,P302&lt;=①自社の旧簡易ガス!$R$6),"期間内","期間外"))</f>
        <v>未入力</v>
      </c>
    </row>
    <row r="303" spans="2:20" ht="23.55" hidden="1" customHeight="1" outlineLevel="2" x14ac:dyDescent="0.2">
      <c r="B303" s="16">
        <f t="shared" si="51"/>
        <v>293</v>
      </c>
      <c r="C303" s="52"/>
      <c r="D303" s="52"/>
      <c r="E303" s="53"/>
      <c r="F303" s="52"/>
      <c r="G303" s="55"/>
      <c r="H303" s="56"/>
      <c r="I303" s="26">
        <f t="shared" si="52"/>
        <v>0</v>
      </c>
      <c r="J303" s="56"/>
      <c r="K303" s="26">
        <f t="shared" si="53"/>
        <v>0</v>
      </c>
      <c r="L303" s="56"/>
      <c r="M303" s="26">
        <f t="shared" si="54"/>
        <v>0</v>
      </c>
      <c r="N303" s="28">
        <f t="shared" si="55"/>
        <v>0</v>
      </c>
      <c r="O303" s="28">
        <f t="shared" si="56"/>
        <v>0</v>
      </c>
      <c r="P303" s="64"/>
      <c r="Q303" s="65"/>
      <c r="R303" s="44" t="str">
        <f t="shared" si="57"/>
        <v/>
      </c>
      <c r="S303" s="72" t="str">
        <f t="shared" si="50"/>
        <v>未入力</v>
      </c>
      <c r="T303" s="72" t="str">
        <f>IF(P303="","未入力",IF(AND(①自社の旧簡易ガス!$R$5&lt;=P303,P303&lt;=①自社の旧簡易ガス!$R$6),"期間内","期間外"))</f>
        <v>未入力</v>
      </c>
    </row>
    <row r="304" spans="2:20" ht="23.55" hidden="1" customHeight="1" outlineLevel="2" x14ac:dyDescent="0.2">
      <c r="B304" s="16">
        <f t="shared" si="51"/>
        <v>294</v>
      </c>
      <c r="C304" s="52"/>
      <c r="D304" s="52"/>
      <c r="E304" s="53"/>
      <c r="F304" s="52"/>
      <c r="G304" s="55"/>
      <c r="H304" s="56"/>
      <c r="I304" s="26">
        <f t="shared" si="52"/>
        <v>0</v>
      </c>
      <c r="J304" s="56"/>
      <c r="K304" s="26">
        <f t="shared" si="53"/>
        <v>0</v>
      </c>
      <c r="L304" s="56"/>
      <c r="M304" s="26">
        <f t="shared" si="54"/>
        <v>0</v>
      </c>
      <c r="N304" s="28">
        <f t="shared" si="55"/>
        <v>0</v>
      </c>
      <c r="O304" s="28">
        <f t="shared" si="56"/>
        <v>0</v>
      </c>
      <c r="P304" s="64"/>
      <c r="Q304" s="65"/>
      <c r="R304" s="44" t="str">
        <f t="shared" si="57"/>
        <v/>
      </c>
      <c r="S304" s="72" t="str">
        <f t="shared" si="50"/>
        <v>未入力</v>
      </c>
      <c r="T304" s="72" t="str">
        <f>IF(P304="","未入力",IF(AND(①自社の旧簡易ガス!$R$5&lt;=P304,P304&lt;=①自社の旧簡易ガス!$R$6),"期間内","期間外"))</f>
        <v>未入力</v>
      </c>
    </row>
    <row r="305" spans="2:20" ht="23.55" hidden="1" customHeight="1" outlineLevel="2" x14ac:dyDescent="0.2">
      <c r="B305" s="16">
        <f t="shared" si="51"/>
        <v>295</v>
      </c>
      <c r="C305" s="52"/>
      <c r="D305" s="52"/>
      <c r="E305" s="53"/>
      <c r="F305" s="52"/>
      <c r="G305" s="55"/>
      <c r="H305" s="56"/>
      <c r="I305" s="26">
        <f t="shared" si="52"/>
        <v>0</v>
      </c>
      <c r="J305" s="56"/>
      <c r="K305" s="26">
        <f t="shared" si="53"/>
        <v>0</v>
      </c>
      <c r="L305" s="56"/>
      <c r="M305" s="26">
        <f t="shared" si="54"/>
        <v>0</v>
      </c>
      <c r="N305" s="28">
        <f t="shared" si="55"/>
        <v>0</v>
      </c>
      <c r="O305" s="28">
        <f t="shared" si="56"/>
        <v>0</v>
      </c>
      <c r="P305" s="64"/>
      <c r="Q305" s="65"/>
      <c r="R305" s="44" t="str">
        <f t="shared" si="57"/>
        <v/>
      </c>
      <c r="S305" s="72" t="str">
        <f t="shared" si="50"/>
        <v>未入力</v>
      </c>
      <c r="T305" s="72" t="str">
        <f>IF(P305="","未入力",IF(AND(①自社の旧簡易ガス!$R$5&lt;=P305,P305&lt;=①自社の旧簡易ガス!$R$6),"期間内","期間外"))</f>
        <v>未入力</v>
      </c>
    </row>
    <row r="306" spans="2:20" ht="23.55" hidden="1" customHeight="1" outlineLevel="2" x14ac:dyDescent="0.2">
      <c r="B306" s="16">
        <f t="shared" si="51"/>
        <v>296</v>
      </c>
      <c r="C306" s="52"/>
      <c r="D306" s="52"/>
      <c r="E306" s="53"/>
      <c r="F306" s="52"/>
      <c r="G306" s="55"/>
      <c r="H306" s="56"/>
      <c r="I306" s="26">
        <f t="shared" si="52"/>
        <v>0</v>
      </c>
      <c r="J306" s="56"/>
      <c r="K306" s="26">
        <f t="shared" si="53"/>
        <v>0</v>
      </c>
      <c r="L306" s="56"/>
      <c r="M306" s="26">
        <f t="shared" si="54"/>
        <v>0</v>
      </c>
      <c r="N306" s="28">
        <f t="shared" si="55"/>
        <v>0</v>
      </c>
      <c r="O306" s="28">
        <f t="shared" si="56"/>
        <v>0</v>
      </c>
      <c r="P306" s="64"/>
      <c r="Q306" s="65"/>
      <c r="R306" s="44" t="str">
        <f t="shared" si="57"/>
        <v/>
      </c>
      <c r="S306" s="72" t="str">
        <f t="shared" si="50"/>
        <v>未入力</v>
      </c>
      <c r="T306" s="72" t="str">
        <f>IF(P306="","未入力",IF(AND(①自社の旧簡易ガス!$R$5&lt;=P306,P306&lt;=①自社の旧簡易ガス!$R$6),"期間内","期間外"))</f>
        <v>未入力</v>
      </c>
    </row>
    <row r="307" spans="2:20" ht="23.55" hidden="1" customHeight="1" outlineLevel="2" x14ac:dyDescent="0.2">
      <c r="B307" s="16">
        <f t="shared" si="51"/>
        <v>297</v>
      </c>
      <c r="C307" s="52"/>
      <c r="D307" s="52"/>
      <c r="E307" s="53"/>
      <c r="F307" s="52"/>
      <c r="G307" s="55"/>
      <c r="H307" s="56"/>
      <c r="I307" s="26">
        <f t="shared" si="52"/>
        <v>0</v>
      </c>
      <c r="J307" s="56"/>
      <c r="K307" s="26">
        <f t="shared" si="53"/>
        <v>0</v>
      </c>
      <c r="L307" s="56"/>
      <c r="M307" s="26">
        <f t="shared" si="54"/>
        <v>0</v>
      </c>
      <c r="N307" s="28">
        <f t="shared" si="55"/>
        <v>0</v>
      </c>
      <c r="O307" s="28">
        <f t="shared" si="56"/>
        <v>0</v>
      </c>
      <c r="P307" s="64"/>
      <c r="Q307" s="65"/>
      <c r="R307" s="44" t="str">
        <f t="shared" si="57"/>
        <v/>
      </c>
      <c r="S307" s="72" t="str">
        <f t="shared" si="50"/>
        <v>未入力</v>
      </c>
      <c r="T307" s="72" t="str">
        <f>IF(P307="","未入力",IF(AND(①自社の旧簡易ガス!$R$5&lt;=P307,P307&lt;=①自社の旧簡易ガス!$R$6),"期間内","期間外"))</f>
        <v>未入力</v>
      </c>
    </row>
    <row r="308" spans="2:20" ht="23.55" hidden="1" customHeight="1" outlineLevel="2" x14ac:dyDescent="0.2">
      <c r="B308" s="16">
        <f t="shared" si="51"/>
        <v>298</v>
      </c>
      <c r="C308" s="52"/>
      <c r="D308" s="52"/>
      <c r="E308" s="53"/>
      <c r="F308" s="52"/>
      <c r="G308" s="55"/>
      <c r="H308" s="56"/>
      <c r="I308" s="26">
        <f t="shared" si="52"/>
        <v>0</v>
      </c>
      <c r="J308" s="56"/>
      <c r="K308" s="26">
        <f t="shared" si="53"/>
        <v>0</v>
      </c>
      <c r="L308" s="56"/>
      <c r="M308" s="26">
        <f t="shared" si="54"/>
        <v>0</v>
      </c>
      <c r="N308" s="28">
        <f t="shared" si="55"/>
        <v>0</v>
      </c>
      <c r="O308" s="28">
        <f t="shared" si="56"/>
        <v>0</v>
      </c>
      <c r="P308" s="64"/>
      <c r="Q308" s="65"/>
      <c r="R308" s="44" t="str">
        <f t="shared" si="57"/>
        <v/>
      </c>
      <c r="S308" s="72" t="str">
        <f t="shared" si="50"/>
        <v>未入力</v>
      </c>
      <c r="T308" s="72" t="str">
        <f>IF(P308="","未入力",IF(AND(①自社の旧簡易ガス!$R$5&lt;=P308,P308&lt;=①自社の旧簡易ガス!$R$6),"期間内","期間外"))</f>
        <v>未入力</v>
      </c>
    </row>
    <row r="309" spans="2:20" ht="23.55" hidden="1" customHeight="1" outlineLevel="2" x14ac:dyDescent="0.2">
      <c r="B309" s="16">
        <f t="shared" si="51"/>
        <v>299</v>
      </c>
      <c r="C309" s="52"/>
      <c r="D309" s="52"/>
      <c r="E309" s="53"/>
      <c r="F309" s="52"/>
      <c r="G309" s="55"/>
      <c r="H309" s="56"/>
      <c r="I309" s="26">
        <f t="shared" si="52"/>
        <v>0</v>
      </c>
      <c r="J309" s="56"/>
      <c r="K309" s="26">
        <f t="shared" si="53"/>
        <v>0</v>
      </c>
      <c r="L309" s="56"/>
      <c r="M309" s="26">
        <f t="shared" si="54"/>
        <v>0</v>
      </c>
      <c r="N309" s="28">
        <f t="shared" si="55"/>
        <v>0</v>
      </c>
      <c r="O309" s="28">
        <f t="shared" si="56"/>
        <v>0</v>
      </c>
      <c r="P309" s="64"/>
      <c r="Q309" s="65"/>
      <c r="R309" s="44" t="str">
        <f t="shared" si="57"/>
        <v/>
      </c>
      <c r="S309" s="72" t="str">
        <f t="shared" si="50"/>
        <v>未入力</v>
      </c>
      <c r="T309" s="72" t="str">
        <f>IF(P309="","未入力",IF(AND(①自社の旧簡易ガス!$R$5&lt;=P309,P309&lt;=①自社の旧簡易ガス!$R$6),"期間内","期間外"))</f>
        <v>未入力</v>
      </c>
    </row>
    <row r="310" spans="2:20" ht="23.55" hidden="1" customHeight="1" outlineLevel="2" x14ac:dyDescent="0.2">
      <c r="B310" s="16">
        <f t="shared" si="51"/>
        <v>300</v>
      </c>
      <c r="C310" s="52"/>
      <c r="D310" s="52"/>
      <c r="E310" s="53"/>
      <c r="F310" s="52"/>
      <c r="G310" s="55"/>
      <c r="H310" s="56"/>
      <c r="I310" s="26">
        <f t="shared" si="52"/>
        <v>0</v>
      </c>
      <c r="J310" s="56"/>
      <c r="K310" s="26">
        <f t="shared" si="53"/>
        <v>0</v>
      </c>
      <c r="L310" s="56"/>
      <c r="M310" s="26">
        <f t="shared" si="54"/>
        <v>0</v>
      </c>
      <c r="N310" s="28">
        <f t="shared" si="55"/>
        <v>0</v>
      </c>
      <c r="O310" s="28">
        <f t="shared" si="56"/>
        <v>0</v>
      </c>
      <c r="P310" s="64"/>
      <c r="Q310" s="65"/>
      <c r="R310" s="44" t="str">
        <f t="shared" si="57"/>
        <v/>
      </c>
      <c r="S310" s="72" t="str">
        <f t="shared" si="50"/>
        <v>未入力</v>
      </c>
      <c r="T310" s="72" t="str">
        <f>IF(P310="","未入力",IF(AND(①自社の旧簡易ガス!$R$5&lt;=P310,P310&lt;=①自社の旧簡易ガス!$R$6),"期間内","期間外"))</f>
        <v>未入力</v>
      </c>
    </row>
    <row r="311" spans="2:20" ht="23.55" hidden="1" customHeight="1" outlineLevel="3" x14ac:dyDescent="0.2">
      <c r="B311" s="16">
        <f t="shared" si="51"/>
        <v>301</v>
      </c>
      <c r="C311" s="52"/>
      <c r="D311" s="52"/>
      <c r="E311" s="53"/>
      <c r="F311" s="52"/>
      <c r="G311" s="55"/>
      <c r="H311" s="56"/>
      <c r="I311" s="26">
        <f t="shared" si="52"/>
        <v>0</v>
      </c>
      <c r="J311" s="56"/>
      <c r="K311" s="26">
        <f t="shared" si="53"/>
        <v>0</v>
      </c>
      <c r="L311" s="56"/>
      <c r="M311" s="26">
        <f t="shared" si="54"/>
        <v>0</v>
      </c>
      <c r="N311" s="28">
        <f t="shared" si="55"/>
        <v>0</v>
      </c>
      <c r="O311" s="28">
        <f t="shared" si="56"/>
        <v>0</v>
      </c>
      <c r="P311" s="64"/>
      <c r="Q311" s="65"/>
      <c r="R311" s="44" t="str">
        <f t="shared" si="57"/>
        <v/>
      </c>
      <c r="S311" s="72" t="str">
        <f t="shared" si="50"/>
        <v>未入力</v>
      </c>
      <c r="T311" s="72" t="str">
        <f>IF(P311="","未入力",IF(AND(①自社の旧簡易ガス!$R$5&lt;=P311,P311&lt;=①自社の旧簡易ガス!$R$6),"期間内","期間外"))</f>
        <v>未入力</v>
      </c>
    </row>
    <row r="312" spans="2:20" ht="23.55" hidden="1" customHeight="1" outlineLevel="3" x14ac:dyDescent="0.2">
      <c r="B312" s="16">
        <f t="shared" si="51"/>
        <v>302</v>
      </c>
      <c r="C312" s="52"/>
      <c r="D312" s="52"/>
      <c r="E312" s="53"/>
      <c r="F312" s="52"/>
      <c r="G312" s="55"/>
      <c r="H312" s="56"/>
      <c r="I312" s="26">
        <f t="shared" si="52"/>
        <v>0</v>
      </c>
      <c r="J312" s="56"/>
      <c r="K312" s="26">
        <f t="shared" si="53"/>
        <v>0</v>
      </c>
      <c r="L312" s="56"/>
      <c r="M312" s="26">
        <f t="shared" si="54"/>
        <v>0</v>
      </c>
      <c r="N312" s="28">
        <f t="shared" si="55"/>
        <v>0</v>
      </c>
      <c r="O312" s="28">
        <f t="shared" si="56"/>
        <v>0</v>
      </c>
      <c r="P312" s="64"/>
      <c r="Q312" s="65"/>
      <c r="R312" s="44" t="str">
        <f t="shared" si="57"/>
        <v/>
      </c>
      <c r="S312" s="72" t="str">
        <f t="shared" si="50"/>
        <v>未入力</v>
      </c>
      <c r="T312" s="72" t="str">
        <f>IF(P312="","未入力",IF(AND(①自社の旧簡易ガス!$R$5&lt;=P312,P312&lt;=①自社の旧簡易ガス!$R$6),"期間内","期間外"))</f>
        <v>未入力</v>
      </c>
    </row>
    <row r="313" spans="2:20" ht="23.55" hidden="1" customHeight="1" outlineLevel="3" x14ac:dyDescent="0.2">
      <c r="B313" s="16">
        <f t="shared" si="51"/>
        <v>303</v>
      </c>
      <c r="C313" s="52"/>
      <c r="D313" s="52"/>
      <c r="E313" s="53"/>
      <c r="F313" s="52"/>
      <c r="G313" s="55"/>
      <c r="H313" s="56"/>
      <c r="I313" s="26">
        <f t="shared" si="52"/>
        <v>0</v>
      </c>
      <c r="J313" s="56"/>
      <c r="K313" s="26">
        <f t="shared" si="53"/>
        <v>0</v>
      </c>
      <c r="L313" s="56"/>
      <c r="M313" s="26">
        <f t="shared" si="54"/>
        <v>0</v>
      </c>
      <c r="N313" s="28">
        <f t="shared" si="55"/>
        <v>0</v>
      </c>
      <c r="O313" s="28">
        <f t="shared" si="56"/>
        <v>0</v>
      </c>
      <c r="P313" s="64"/>
      <c r="Q313" s="65"/>
      <c r="R313" s="44" t="str">
        <f t="shared" si="57"/>
        <v/>
      </c>
      <c r="S313" s="72" t="str">
        <f t="shared" si="50"/>
        <v>未入力</v>
      </c>
      <c r="T313" s="72" t="str">
        <f>IF(P313="","未入力",IF(AND(①自社の旧簡易ガス!$R$5&lt;=P313,P313&lt;=①自社の旧簡易ガス!$R$6),"期間内","期間外"))</f>
        <v>未入力</v>
      </c>
    </row>
    <row r="314" spans="2:20" ht="23.55" hidden="1" customHeight="1" outlineLevel="3" x14ac:dyDescent="0.2">
      <c r="B314" s="16">
        <f t="shared" si="51"/>
        <v>304</v>
      </c>
      <c r="C314" s="52"/>
      <c r="D314" s="52"/>
      <c r="E314" s="53"/>
      <c r="F314" s="52"/>
      <c r="G314" s="55"/>
      <c r="H314" s="56"/>
      <c r="I314" s="26">
        <f t="shared" si="52"/>
        <v>0</v>
      </c>
      <c r="J314" s="56"/>
      <c r="K314" s="26">
        <f t="shared" si="53"/>
        <v>0</v>
      </c>
      <c r="L314" s="56"/>
      <c r="M314" s="26">
        <f t="shared" si="54"/>
        <v>0</v>
      </c>
      <c r="N314" s="28">
        <f t="shared" si="55"/>
        <v>0</v>
      </c>
      <c r="O314" s="28">
        <f t="shared" si="56"/>
        <v>0</v>
      </c>
      <c r="P314" s="64"/>
      <c r="Q314" s="65"/>
      <c r="R314" s="44" t="str">
        <f t="shared" si="57"/>
        <v/>
      </c>
      <c r="S314" s="72" t="str">
        <f t="shared" si="50"/>
        <v>未入力</v>
      </c>
      <c r="T314" s="72" t="str">
        <f>IF(P314="","未入力",IF(AND(①自社の旧簡易ガス!$R$5&lt;=P314,P314&lt;=①自社の旧簡易ガス!$R$6),"期間内","期間外"))</f>
        <v>未入力</v>
      </c>
    </row>
    <row r="315" spans="2:20" ht="23.55" hidden="1" customHeight="1" outlineLevel="3" x14ac:dyDescent="0.2">
      <c r="B315" s="16">
        <f t="shared" si="51"/>
        <v>305</v>
      </c>
      <c r="C315" s="52"/>
      <c r="D315" s="52"/>
      <c r="E315" s="53"/>
      <c r="F315" s="52"/>
      <c r="G315" s="55"/>
      <c r="H315" s="56"/>
      <c r="I315" s="26">
        <f t="shared" si="52"/>
        <v>0</v>
      </c>
      <c r="J315" s="56"/>
      <c r="K315" s="26">
        <f t="shared" si="53"/>
        <v>0</v>
      </c>
      <c r="L315" s="56"/>
      <c r="M315" s="26">
        <f t="shared" si="54"/>
        <v>0</v>
      </c>
      <c r="N315" s="28">
        <f t="shared" si="55"/>
        <v>0</v>
      </c>
      <c r="O315" s="28">
        <f t="shared" si="56"/>
        <v>0</v>
      </c>
      <c r="P315" s="64"/>
      <c r="Q315" s="65"/>
      <c r="R315" s="44" t="str">
        <f t="shared" si="57"/>
        <v/>
      </c>
      <c r="S315" s="72" t="str">
        <f t="shared" si="50"/>
        <v>未入力</v>
      </c>
      <c r="T315" s="72" t="str">
        <f>IF(P315="","未入力",IF(AND(①自社の旧簡易ガス!$R$5&lt;=P315,P315&lt;=①自社の旧簡易ガス!$R$6),"期間内","期間外"))</f>
        <v>未入力</v>
      </c>
    </row>
    <row r="316" spans="2:20" ht="23.55" hidden="1" customHeight="1" outlineLevel="3" x14ac:dyDescent="0.2">
      <c r="B316" s="16">
        <f t="shared" si="51"/>
        <v>306</v>
      </c>
      <c r="C316" s="52"/>
      <c r="D316" s="52"/>
      <c r="E316" s="53"/>
      <c r="F316" s="52"/>
      <c r="G316" s="55"/>
      <c r="H316" s="56"/>
      <c r="I316" s="26">
        <f t="shared" si="52"/>
        <v>0</v>
      </c>
      <c r="J316" s="56"/>
      <c r="K316" s="26">
        <f t="shared" si="53"/>
        <v>0</v>
      </c>
      <c r="L316" s="56"/>
      <c r="M316" s="26">
        <f t="shared" si="54"/>
        <v>0</v>
      </c>
      <c r="N316" s="28">
        <f t="shared" si="55"/>
        <v>0</v>
      </c>
      <c r="O316" s="28">
        <f t="shared" si="56"/>
        <v>0</v>
      </c>
      <c r="P316" s="64"/>
      <c r="Q316" s="65"/>
      <c r="R316" s="44" t="str">
        <f t="shared" si="57"/>
        <v/>
      </c>
      <c r="S316" s="72" t="str">
        <f t="shared" si="50"/>
        <v>未入力</v>
      </c>
      <c r="T316" s="72" t="str">
        <f>IF(P316="","未入力",IF(AND(①自社の旧簡易ガス!$R$5&lt;=P316,P316&lt;=①自社の旧簡易ガス!$R$6),"期間内","期間外"))</f>
        <v>未入力</v>
      </c>
    </row>
    <row r="317" spans="2:20" ht="23.55" hidden="1" customHeight="1" outlineLevel="3" x14ac:dyDescent="0.2">
      <c r="B317" s="16">
        <f t="shared" si="51"/>
        <v>307</v>
      </c>
      <c r="C317" s="52"/>
      <c r="D317" s="52"/>
      <c r="E317" s="53"/>
      <c r="F317" s="52"/>
      <c r="G317" s="55"/>
      <c r="H317" s="56"/>
      <c r="I317" s="26">
        <f t="shared" si="52"/>
        <v>0</v>
      </c>
      <c r="J317" s="56"/>
      <c r="K317" s="26">
        <f t="shared" si="53"/>
        <v>0</v>
      </c>
      <c r="L317" s="56"/>
      <c r="M317" s="26">
        <f t="shared" si="54"/>
        <v>0</v>
      </c>
      <c r="N317" s="28">
        <f t="shared" si="55"/>
        <v>0</v>
      </c>
      <c r="O317" s="28">
        <f t="shared" si="56"/>
        <v>0</v>
      </c>
      <c r="P317" s="64"/>
      <c r="Q317" s="65"/>
      <c r="R317" s="44" t="str">
        <f t="shared" si="57"/>
        <v/>
      </c>
      <c r="S317" s="72" t="str">
        <f t="shared" si="50"/>
        <v>未入力</v>
      </c>
      <c r="T317" s="72" t="str">
        <f>IF(P317="","未入力",IF(AND(①自社の旧簡易ガス!$R$5&lt;=P317,P317&lt;=①自社の旧簡易ガス!$R$6),"期間内","期間外"))</f>
        <v>未入力</v>
      </c>
    </row>
    <row r="318" spans="2:20" ht="23.55" hidden="1" customHeight="1" outlineLevel="3" x14ac:dyDescent="0.2">
      <c r="B318" s="16">
        <f t="shared" si="51"/>
        <v>308</v>
      </c>
      <c r="C318" s="52"/>
      <c r="D318" s="52"/>
      <c r="E318" s="53"/>
      <c r="F318" s="52"/>
      <c r="G318" s="55"/>
      <c r="H318" s="56"/>
      <c r="I318" s="26">
        <f t="shared" si="52"/>
        <v>0</v>
      </c>
      <c r="J318" s="56"/>
      <c r="K318" s="26">
        <f t="shared" si="53"/>
        <v>0</v>
      </c>
      <c r="L318" s="56"/>
      <c r="M318" s="26">
        <f t="shared" si="54"/>
        <v>0</v>
      </c>
      <c r="N318" s="28">
        <f t="shared" si="55"/>
        <v>0</v>
      </c>
      <c r="O318" s="28">
        <f t="shared" si="56"/>
        <v>0</v>
      </c>
      <c r="P318" s="64"/>
      <c r="Q318" s="65"/>
      <c r="R318" s="44" t="str">
        <f t="shared" si="57"/>
        <v/>
      </c>
      <c r="S318" s="72" t="str">
        <f t="shared" si="50"/>
        <v>未入力</v>
      </c>
      <c r="T318" s="72" t="str">
        <f>IF(P318="","未入力",IF(AND(①自社の旧簡易ガス!$R$5&lt;=P318,P318&lt;=①自社の旧簡易ガス!$R$6),"期間内","期間外"))</f>
        <v>未入力</v>
      </c>
    </row>
    <row r="319" spans="2:20" ht="23.55" hidden="1" customHeight="1" outlineLevel="3" x14ac:dyDescent="0.2">
      <c r="B319" s="16">
        <f t="shared" si="51"/>
        <v>309</v>
      </c>
      <c r="C319" s="52"/>
      <c r="D319" s="52"/>
      <c r="E319" s="53"/>
      <c r="F319" s="52"/>
      <c r="G319" s="55"/>
      <c r="H319" s="56"/>
      <c r="I319" s="26">
        <f t="shared" si="52"/>
        <v>0</v>
      </c>
      <c r="J319" s="56"/>
      <c r="K319" s="26">
        <f t="shared" si="53"/>
        <v>0</v>
      </c>
      <c r="L319" s="56"/>
      <c r="M319" s="26">
        <f t="shared" si="54"/>
        <v>0</v>
      </c>
      <c r="N319" s="28">
        <f t="shared" si="55"/>
        <v>0</v>
      </c>
      <c r="O319" s="28">
        <f t="shared" si="56"/>
        <v>0</v>
      </c>
      <c r="P319" s="64"/>
      <c r="Q319" s="65"/>
      <c r="R319" s="44" t="str">
        <f t="shared" si="57"/>
        <v/>
      </c>
      <c r="S319" s="72" t="str">
        <f t="shared" si="50"/>
        <v>未入力</v>
      </c>
      <c r="T319" s="72" t="str">
        <f>IF(P319="","未入力",IF(AND(①自社の旧簡易ガス!$R$5&lt;=P319,P319&lt;=①自社の旧簡易ガス!$R$6),"期間内","期間外"))</f>
        <v>未入力</v>
      </c>
    </row>
    <row r="320" spans="2:20" ht="23.55" hidden="1" customHeight="1" outlineLevel="3" x14ac:dyDescent="0.2">
      <c r="B320" s="16">
        <f t="shared" si="51"/>
        <v>310</v>
      </c>
      <c r="C320" s="52"/>
      <c r="D320" s="52"/>
      <c r="E320" s="53"/>
      <c r="F320" s="52"/>
      <c r="G320" s="55"/>
      <c r="H320" s="56"/>
      <c r="I320" s="26">
        <f t="shared" si="52"/>
        <v>0</v>
      </c>
      <c r="J320" s="56"/>
      <c r="K320" s="26">
        <f t="shared" si="53"/>
        <v>0</v>
      </c>
      <c r="L320" s="56"/>
      <c r="M320" s="26">
        <f t="shared" si="54"/>
        <v>0</v>
      </c>
      <c r="N320" s="28">
        <f t="shared" si="55"/>
        <v>0</v>
      </c>
      <c r="O320" s="28">
        <f t="shared" si="56"/>
        <v>0</v>
      </c>
      <c r="P320" s="64"/>
      <c r="Q320" s="65"/>
      <c r="R320" s="44" t="str">
        <f t="shared" si="57"/>
        <v/>
      </c>
      <c r="S320" s="72" t="str">
        <f t="shared" si="50"/>
        <v>未入力</v>
      </c>
      <c r="T320" s="72" t="str">
        <f>IF(P320="","未入力",IF(AND(①自社の旧簡易ガス!$R$5&lt;=P320,P320&lt;=①自社の旧簡易ガス!$R$6),"期間内","期間外"))</f>
        <v>未入力</v>
      </c>
    </row>
    <row r="321" spans="2:20" ht="23.55" hidden="1" customHeight="1" outlineLevel="3" x14ac:dyDescent="0.2">
      <c r="B321" s="16">
        <f t="shared" si="51"/>
        <v>311</v>
      </c>
      <c r="C321" s="52"/>
      <c r="D321" s="52"/>
      <c r="E321" s="53"/>
      <c r="F321" s="52"/>
      <c r="G321" s="55"/>
      <c r="H321" s="56"/>
      <c r="I321" s="26">
        <f t="shared" si="52"/>
        <v>0</v>
      </c>
      <c r="J321" s="56"/>
      <c r="K321" s="26">
        <f t="shared" si="53"/>
        <v>0</v>
      </c>
      <c r="L321" s="56"/>
      <c r="M321" s="26">
        <f t="shared" si="54"/>
        <v>0</v>
      </c>
      <c r="N321" s="28">
        <f t="shared" si="55"/>
        <v>0</v>
      </c>
      <c r="O321" s="28">
        <f t="shared" si="56"/>
        <v>0</v>
      </c>
      <c r="P321" s="64"/>
      <c r="Q321" s="65"/>
      <c r="R321" s="44" t="str">
        <f t="shared" si="57"/>
        <v/>
      </c>
      <c r="S321" s="72" t="str">
        <f t="shared" si="50"/>
        <v>未入力</v>
      </c>
      <c r="T321" s="72" t="str">
        <f>IF(P321="","未入力",IF(AND(①自社の旧簡易ガス!$R$5&lt;=P321,P321&lt;=①自社の旧簡易ガス!$R$6),"期間内","期間外"))</f>
        <v>未入力</v>
      </c>
    </row>
    <row r="322" spans="2:20" ht="23.55" hidden="1" customHeight="1" outlineLevel="3" x14ac:dyDescent="0.2">
      <c r="B322" s="16">
        <f t="shared" si="51"/>
        <v>312</v>
      </c>
      <c r="C322" s="52"/>
      <c r="D322" s="52"/>
      <c r="E322" s="53"/>
      <c r="F322" s="52"/>
      <c r="G322" s="55"/>
      <c r="H322" s="56"/>
      <c r="I322" s="26">
        <f t="shared" si="52"/>
        <v>0</v>
      </c>
      <c r="J322" s="56"/>
      <c r="K322" s="26">
        <f t="shared" si="53"/>
        <v>0</v>
      </c>
      <c r="L322" s="56"/>
      <c r="M322" s="26">
        <f t="shared" si="54"/>
        <v>0</v>
      </c>
      <c r="N322" s="28">
        <f t="shared" si="55"/>
        <v>0</v>
      </c>
      <c r="O322" s="28">
        <f t="shared" si="56"/>
        <v>0</v>
      </c>
      <c r="P322" s="64"/>
      <c r="Q322" s="65"/>
      <c r="R322" s="44" t="str">
        <f t="shared" si="57"/>
        <v/>
      </c>
      <c r="S322" s="72" t="str">
        <f t="shared" si="50"/>
        <v>未入力</v>
      </c>
      <c r="T322" s="72" t="str">
        <f>IF(P322="","未入力",IF(AND(①自社の旧簡易ガス!$R$5&lt;=P322,P322&lt;=①自社の旧簡易ガス!$R$6),"期間内","期間外"))</f>
        <v>未入力</v>
      </c>
    </row>
    <row r="323" spans="2:20" ht="23.55" hidden="1" customHeight="1" outlineLevel="3" x14ac:dyDescent="0.2">
      <c r="B323" s="16">
        <f t="shared" si="51"/>
        <v>313</v>
      </c>
      <c r="C323" s="52"/>
      <c r="D323" s="52"/>
      <c r="E323" s="53"/>
      <c r="F323" s="52"/>
      <c r="G323" s="55"/>
      <c r="H323" s="56"/>
      <c r="I323" s="26">
        <f t="shared" si="52"/>
        <v>0</v>
      </c>
      <c r="J323" s="56"/>
      <c r="K323" s="26">
        <f t="shared" si="53"/>
        <v>0</v>
      </c>
      <c r="L323" s="56"/>
      <c r="M323" s="26">
        <f t="shared" si="54"/>
        <v>0</v>
      </c>
      <c r="N323" s="28">
        <f t="shared" si="55"/>
        <v>0</v>
      </c>
      <c r="O323" s="28">
        <f t="shared" si="56"/>
        <v>0</v>
      </c>
      <c r="P323" s="64"/>
      <c r="Q323" s="65"/>
      <c r="R323" s="44" t="str">
        <f t="shared" si="57"/>
        <v/>
      </c>
      <c r="S323" s="72" t="str">
        <f t="shared" si="50"/>
        <v>未入力</v>
      </c>
      <c r="T323" s="72" t="str">
        <f>IF(P323="","未入力",IF(AND(①自社の旧簡易ガス!$R$5&lt;=P323,P323&lt;=①自社の旧簡易ガス!$R$6),"期間内","期間外"))</f>
        <v>未入力</v>
      </c>
    </row>
    <row r="324" spans="2:20" ht="23.55" hidden="1" customHeight="1" outlineLevel="3" x14ac:dyDescent="0.2">
      <c r="B324" s="16">
        <f t="shared" si="51"/>
        <v>314</v>
      </c>
      <c r="C324" s="52"/>
      <c r="D324" s="52"/>
      <c r="E324" s="53"/>
      <c r="F324" s="52"/>
      <c r="G324" s="55"/>
      <c r="H324" s="56"/>
      <c r="I324" s="26">
        <f t="shared" si="52"/>
        <v>0</v>
      </c>
      <c r="J324" s="56"/>
      <c r="K324" s="26">
        <f t="shared" si="53"/>
        <v>0</v>
      </c>
      <c r="L324" s="56"/>
      <c r="M324" s="26">
        <f t="shared" si="54"/>
        <v>0</v>
      </c>
      <c r="N324" s="28">
        <f t="shared" si="55"/>
        <v>0</v>
      </c>
      <c r="O324" s="28">
        <f t="shared" si="56"/>
        <v>0</v>
      </c>
      <c r="P324" s="64"/>
      <c r="Q324" s="65"/>
      <c r="R324" s="44" t="str">
        <f t="shared" si="57"/>
        <v/>
      </c>
      <c r="S324" s="72" t="str">
        <f t="shared" si="50"/>
        <v>未入力</v>
      </c>
      <c r="T324" s="72" t="str">
        <f>IF(P324="","未入力",IF(AND(①自社の旧簡易ガス!$R$5&lt;=P324,P324&lt;=①自社の旧簡易ガス!$R$6),"期間内","期間外"))</f>
        <v>未入力</v>
      </c>
    </row>
    <row r="325" spans="2:20" ht="23.55" hidden="1" customHeight="1" outlineLevel="3" x14ac:dyDescent="0.2">
      <c r="B325" s="16">
        <f t="shared" si="51"/>
        <v>315</v>
      </c>
      <c r="C325" s="52"/>
      <c r="D325" s="52"/>
      <c r="E325" s="53"/>
      <c r="F325" s="52"/>
      <c r="G325" s="55"/>
      <c r="H325" s="56"/>
      <c r="I325" s="26">
        <f t="shared" si="52"/>
        <v>0</v>
      </c>
      <c r="J325" s="56"/>
      <c r="K325" s="26">
        <f t="shared" si="53"/>
        <v>0</v>
      </c>
      <c r="L325" s="56"/>
      <c r="M325" s="26">
        <f t="shared" si="54"/>
        <v>0</v>
      </c>
      <c r="N325" s="28">
        <f t="shared" si="55"/>
        <v>0</v>
      </c>
      <c r="O325" s="28">
        <f t="shared" si="56"/>
        <v>0</v>
      </c>
      <c r="P325" s="64"/>
      <c r="Q325" s="65"/>
      <c r="R325" s="44" t="str">
        <f t="shared" si="57"/>
        <v/>
      </c>
      <c r="S325" s="72" t="str">
        <f t="shared" si="50"/>
        <v>未入力</v>
      </c>
      <c r="T325" s="72" t="str">
        <f>IF(P325="","未入力",IF(AND(①自社の旧簡易ガス!$R$5&lt;=P325,P325&lt;=①自社の旧簡易ガス!$R$6),"期間内","期間外"))</f>
        <v>未入力</v>
      </c>
    </row>
    <row r="326" spans="2:20" ht="23.55" hidden="1" customHeight="1" outlineLevel="3" x14ac:dyDescent="0.2">
      <c r="B326" s="16">
        <f t="shared" si="51"/>
        <v>316</v>
      </c>
      <c r="C326" s="52"/>
      <c r="D326" s="52"/>
      <c r="E326" s="53"/>
      <c r="F326" s="52"/>
      <c r="G326" s="55"/>
      <c r="H326" s="56"/>
      <c r="I326" s="26">
        <f t="shared" si="52"/>
        <v>0</v>
      </c>
      <c r="J326" s="56"/>
      <c r="K326" s="26">
        <f t="shared" si="53"/>
        <v>0</v>
      </c>
      <c r="L326" s="56"/>
      <c r="M326" s="26">
        <f t="shared" si="54"/>
        <v>0</v>
      </c>
      <c r="N326" s="28">
        <f t="shared" si="55"/>
        <v>0</v>
      </c>
      <c r="O326" s="28">
        <f t="shared" si="56"/>
        <v>0</v>
      </c>
      <c r="P326" s="64"/>
      <c r="Q326" s="65"/>
      <c r="R326" s="44" t="str">
        <f t="shared" si="57"/>
        <v/>
      </c>
      <c r="S326" s="72" t="str">
        <f t="shared" si="50"/>
        <v>未入力</v>
      </c>
      <c r="T326" s="72" t="str">
        <f>IF(P326="","未入力",IF(AND(①自社の旧簡易ガス!$R$5&lt;=P326,P326&lt;=①自社の旧簡易ガス!$R$6),"期間内","期間外"))</f>
        <v>未入力</v>
      </c>
    </row>
    <row r="327" spans="2:20" ht="23.55" hidden="1" customHeight="1" outlineLevel="3" x14ac:dyDescent="0.2">
      <c r="B327" s="16">
        <f t="shared" si="51"/>
        <v>317</v>
      </c>
      <c r="C327" s="52"/>
      <c r="D327" s="52"/>
      <c r="E327" s="53"/>
      <c r="F327" s="52"/>
      <c r="G327" s="55"/>
      <c r="H327" s="56"/>
      <c r="I327" s="26">
        <f t="shared" si="52"/>
        <v>0</v>
      </c>
      <c r="J327" s="56"/>
      <c r="K327" s="26">
        <f t="shared" si="53"/>
        <v>0</v>
      </c>
      <c r="L327" s="56"/>
      <c r="M327" s="26">
        <f t="shared" si="54"/>
        <v>0</v>
      </c>
      <c r="N327" s="28">
        <f t="shared" si="55"/>
        <v>0</v>
      </c>
      <c r="O327" s="28">
        <f t="shared" si="56"/>
        <v>0</v>
      </c>
      <c r="P327" s="64"/>
      <c r="Q327" s="65"/>
      <c r="R327" s="44" t="str">
        <f t="shared" si="57"/>
        <v/>
      </c>
      <c r="S327" s="72" t="str">
        <f t="shared" si="50"/>
        <v>未入力</v>
      </c>
      <c r="T327" s="72" t="str">
        <f>IF(P327="","未入力",IF(AND(①自社の旧簡易ガス!$R$5&lt;=P327,P327&lt;=①自社の旧簡易ガス!$R$6),"期間内","期間外"))</f>
        <v>未入力</v>
      </c>
    </row>
    <row r="328" spans="2:20" ht="23.55" hidden="1" customHeight="1" outlineLevel="3" x14ac:dyDescent="0.2">
      <c r="B328" s="16">
        <f t="shared" si="51"/>
        <v>318</v>
      </c>
      <c r="C328" s="52"/>
      <c r="D328" s="52"/>
      <c r="E328" s="53"/>
      <c r="F328" s="52"/>
      <c r="G328" s="55"/>
      <c r="H328" s="56"/>
      <c r="I328" s="26">
        <f t="shared" si="52"/>
        <v>0</v>
      </c>
      <c r="J328" s="56"/>
      <c r="K328" s="26">
        <f t="shared" si="53"/>
        <v>0</v>
      </c>
      <c r="L328" s="56"/>
      <c r="M328" s="26">
        <f t="shared" si="54"/>
        <v>0</v>
      </c>
      <c r="N328" s="28">
        <f t="shared" si="55"/>
        <v>0</v>
      </c>
      <c r="O328" s="28">
        <f t="shared" si="56"/>
        <v>0</v>
      </c>
      <c r="P328" s="64"/>
      <c r="Q328" s="65"/>
      <c r="R328" s="44" t="str">
        <f t="shared" si="57"/>
        <v/>
      </c>
      <c r="S328" s="72" t="str">
        <f t="shared" si="50"/>
        <v>未入力</v>
      </c>
      <c r="T328" s="72" t="str">
        <f>IF(P328="","未入力",IF(AND(①自社の旧簡易ガス!$R$5&lt;=P328,P328&lt;=①自社の旧簡易ガス!$R$6),"期間内","期間外"))</f>
        <v>未入力</v>
      </c>
    </row>
    <row r="329" spans="2:20" ht="23.55" hidden="1" customHeight="1" outlineLevel="3" x14ac:dyDescent="0.2">
      <c r="B329" s="16">
        <f t="shared" si="51"/>
        <v>319</v>
      </c>
      <c r="C329" s="52"/>
      <c r="D329" s="52"/>
      <c r="E329" s="53"/>
      <c r="F329" s="52"/>
      <c r="G329" s="55"/>
      <c r="H329" s="56"/>
      <c r="I329" s="26">
        <f t="shared" si="52"/>
        <v>0</v>
      </c>
      <c r="J329" s="56"/>
      <c r="K329" s="26">
        <f t="shared" si="53"/>
        <v>0</v>
      </c>
      <c r="L329" s="56"/>
      <c r="M329" s="26">
        <f t="shared" si="54"/>
        <v>0</v>
      </c>
      <c r="N329" s="28">
        <f t="shared" si="55"/>
        <v>0</v>
      </c>
      <c r="O329" s="28">
        <f t="shared" si="56"/>
        <v>0</v>
      </c>
      <c r="P329" s="64"/>
      <c r="Q329" s="65"/>
      <c r="R329" s="44" t="str">
        <f t="shared" si="57"/>
        <v/>
      </c>
      <c r="S329" s="72" t="str">
        <f t="shared" si="50"/>
        <v>未入力</v>
      </c>
      <c r="T329" s="72" t="str">
        <f>IF(P329="","未入力",IF(AND(①自社の旧簡易ガス!$R$5&lt;=P329,P329&lt;=①自社の旧簡易ガス!$R$6),"期間内","期間外"))</f>
        <v>未入力</v>
      </c>
    </row>
    <row r="330" spans="2:20" ht="23.55" hidden="1" customHeight="1" outlineLevel="3" x14ac:dyDescent="0.2">
      <c r="B330" s="16">
        <f t="shared" si="51"/>
        <v>320</v>
      </c>
      <c r="C330" s="52"/>
      <c r="D330" s="52"/>
      <c r="E330" s="53"/>
      <c r="F330" s="52"/>
      <c r="G330" s="55"/>
      <c r="H330" s="56"/>
      <c r="I330" s="26">
        <f t="shared" si="52"/>
        <v>0</v>
      </c>
      <c r="J330" s="56"/>
      <c r="K330" s="26">
        <f t="shared" si="53"/>
        <v>0</v>
      </c>
      <c r="L330" s="56"/>
      <c r="M330" s="26">
        <f t="shared" si="54"/>
        <v>0</v>
      </c>
      <c r="N330" s="28">
        <f t="shared" si="55"/>
        <v>0</v>
      </c>
      <c r="O330" s="28">
        <f t="shared" si="56"/>
        <v>0</v>
      </c>
      <c r="P330" s="64"/>
      <c r="Q330" s="65"/>
      <c r="R330" s="44" t="str">
        <f t="shared" si="57"/>
        <v/>
      </c>
      <c r="S330" s="72" t="str">
        <f t="shared" si="50"/>
        <v>未入力</v>
      </c>
      <c r="T330" s="72" t="str">
        <f>IF(P330="","未入力",IF(AND(①自社の旧簡易ガス!$R$5&lt;=P330,P330&lt;=①自社の旧簡易ガス!$R$6),"期間内","期間外"))</f>
        <v>未入力</v>
      </c>
    </row>
    <row r="331" spans="2:20" ht="23.55" hidden="1" customHeight="1" outlineLevel="3" x14ac:dyDescent="0.2">
      <c r="B331" s="16">
        <f t="shared" si="51"/>
        <v>321</v>
      </c>
      <c r="C331" s="52"/>
      <c r="D331" s="52"/>
      <c r="E331" s="53"/>
      <c r="F331" s="52"/>
      <c r="G331" s="55"/>
      <c r="H331" s="56"/>
      <c r="I331" s="26">
        <f t="shared" si="52"/>
        <v>0</v>
      </c>
      <c r="J331" s="56"/>
      <c r="K331" s="26">
        <f t="shared" si="53"/>
        <v>0</v>
      </c>
      <c r="L331" s="56"/>
      <c r="M331" s="26">
        <f t="shared" si="54"/>
        <v>0</v>
      </c>
      <c r="N331" s="28">
        <f t="shared" si="55"/>
        <v>0</v>
      </c>
      <c r="O331" s="28">
        <f t="shared" si="56"/>
        <v>0</v>
      </c>
      <c r="P331" s="64"/>
      <c r="Q331" s="65"/>
      <c r="R331" s="44" t="str">
        <f t="shared" si="57"/>
        <v/>
      </c>
      <c r="S331" s="72" t="str">
        <f t="shared" si="50"/>
        <v>未入力</v>
      </c>
      <c r="T331" s="72" t="str">
        <f>IF(P331="","未入力",IF(AND(①自社の旧簡易ガス!$R$5&lt;=P331,P331&lt;=①自社の旧簡易ガス!$R$6),"期間内","期間外"))</f>
        <v>未入力</v>
      </c>
    </row>
    <row r="332" spans="2:20" ht="23.55" hidden="1" customHeight="1" outlineLevel="3" x14ac:dyDescent="0.2">
      <c r="B332" s="16">
        <f t="shared" si="51"/>
        <v>322</v>
      </c>
      <c r="C332" s="52"/>
      <c r="D332" s="52"/>
      <c r="E332" s="53"/>
      <c r="F332" s="52"/>
      <c r="G332" s="55"/>
      <c r="H332" s="56"/>
      <c r="I332" s="26">
        <f t="shared" si="52"/>
        <v>0</v>
      </c>
      <c r="J332" s="56"/>
      <c r="K332" s="26">
        <f t="shared" si="53"/>
        <v>0</v>
      </c>
      <c r="L332" s="56"/>
      <c r="M332" s="26">
        <f t="shared" si="54"/>
        <v>0</v>
      </c>
      <c r="N332" s="28">
        <f t="shared" si="55"/>
        <v>0</v>
      </c>
      <c r="O332" s="28">
        <f t="shared" si="56"/>
        <v>0</v>
      </c>
      <c r="P332" s="64"/>
      <c r="Q332" s="65"/>
      <c r="R332" s="44" t="str">
        <f t="shared" si="57"/>
        <v/>
      </c>
      <c r="S332" s="72" t="str">
        <f t="shared" ref="S332:S395" si="58">IF(R332="","未入力",IF(COUNTIF(R:R,R332)&gt;1,"重複あり","重複なし"))</f>
        <v>未入力</v>
      </c>
      <c r="T332" s="72" t="str">
        <f>IF(P332="","未入力",IF(AND(①自社の旧簡易ガス!$R$5&lt;=P332,P332&lt;=①自社の旧簡易ガス!$R$6),"期間内","期間外"))</f>
        <v>未入力</v>
      </c>
    </row>
    <row r="333" spans="2:20" ht="23.55" hidden="1" customHeight="1" outlineLevel="3" x14ac:dyDescent="0.2">
      <c r="B333" s="16">
        <f t="shared" ref="B333:B396" si="59">+B332+1</f>
        <v>323</v>
      </c>
      <c r="C333" s="52"/>
      <c r="D333" s="52"/>
      <c r="E333" s="53"/>
      <c r="F333" s="52"/>
      <c r="G333" s="55"/>
      <c r="H333" s="56"/>
      <c r="I333" s="26">
        <f t="shared" si="52"/>
        <v>0</v>
      </c>
      <c r="J333" s="56"/>
      <c r="K333" s="26">
        <f t="shared" si="53"/>
        <v>0</v>
      </c>
      <c r="L333" s="56"/>
      <c r="M333" s="26">
        <f t="shared" si="54"/>
        <v>0</v>
      </c>
      <c r="N333" s="28">
        <f t="shared" si="55"/>
        <v>0</v>
      </c>
      <c r="O333" s="28">
        <f t="shared" si="56"/>
        <v>0</v>
      </c>
      <c r="P333" s="64"/>
      <c r="Q333" s="65"/>
      <c r="R333" s="44" t="str">
        <f t="shared" si="57"/>
        <v/>
      </c>
      <c r="S333" s="72" t="str">
        <f t="shared" si="58"/>
        <v>未入力</v>
      </c>
      <c r="T333" s="72" t="str">
        <f>IF(P333="","未入力",IF(AND(①自社の旧簡易ガス!$R$5&lt;=P333,P333&lt;=①自社の旧簡易ガス!$R$6),"期間内","期間外"))</f>
        <v>未入力</v>
      </c>
    </row>
    <row r="334" spans="2:20" ht="23.55" hidden="1" customHeight="1" outlineLevel="3" x14ac:dyDescent="0.2">
      <c r="B334" s="16">
        <f t="shared" si="59"/>
        <v>324</v>
      </c>
      <c r="C334" s="52"/>
      <c r="D334" s="52"/>
      <c r="E334" s="53"/>
      <c r="F334" s="52"/>
      <c r="G334" s="55"/>
      <c r="H334" s="56"/>
      <c r="I334" s="26">
        <f t="shared" si="52"/>
        <v>0</v>
      </c>
      <c r="J334" s="56"/>
      <c r="K334" s="26">
        <f t="shared" si="53"/>
        <v>0</v>
      </c>
      <c r="L334" s="56"/>
      <c r="M334" s="26">
        <f t="shared" si="54"/>
        <v>0</v>
      </c>
      <c r="N334" s="28">
        <f t="shared" si="55"/>
        <v>0</v>
      </c>
      <c r="O334" s="28">
        <f t="shared" si="56"/>
        <v>0</v>
      </c>
      <c r="P334" s="64"/>
      <c r="Q334" s="65"/>
      <c r="R334" s="44" t="str">
        <f t="shared" si="57"/>
        <v/>
      </c>
      <c r="S334" s="72" t="str">
        <f t="shared" si="58"/>
        <v>未入力</v>
      </c>
      <c r="T334" s="72" t="str">
        <f>IF(P334="","未入力",IF(AND(①自社の旧簡易ガス!$R$5&lt;=P334,P334&lt;=①自社の旧簡易ガス!$R$6),"期間内","期間外"))</f>
        <v>未入力</v>
      </c>
    </row>
    <row r="335" spans="2:20" ht="23.55" hidden="1" customHeight="1" outlineLevel="3" x14ac:dyDescent="0.2">
      <c r="B335" s="16">
        <f t="shared" si="59"/>
        <v>325</v>
      </c>
      <c r="C335" s="52"/>
      <c r="D335" s="52"/>
      <c r="E335" s="53"/>
      <c r="F335" s="52"/>
      <c r="G335" s="55"/>
      <c r="H335" s="56"/>
      <c r="I335" s="26">
        <f t="shared" si="52"/>
        <v>0</v>
      </c>
      <c r="J335" s="56"/>
      <c r="K335" s="26">
        <f t="shared" si="53"/>
        <v>0</v>
      </c>
      <c r="L335" s="56"/>
      <c r="M335" s="26">
        <f t="shared" si="54"/>
        <v>0</v>
      </c>
      <c r="N335" s="28">
        <f t="shared" si="55"/>
        <v>0</v>
      </c>
      <c r="O335" s="28">
        <f t="shared" si="56"/>
        <v>0</v>
      </c>
      <c r="P335" s="64"/>
      <c r="Q335" s="65"/>
      <c r="R335" s="44" t="str">
        <f t="shared" si="57"/>
        <v/>
      </c>
      <c r="S335" s="72" t="str">
        <f t="shared" si="58"/>
        <v>未入力</v>
      </c>
      <c r="T335" s="72" t="str">
        <f>IF(P335="","未入力",IF(AND(①自社の旧簡易ガス!$R$5&lt;=P335,P335&lt;=①自社の旧簡易ガス!$R$6),"期間内","期間外"))</f>
        <v>未入力</v>
      </c>
    </row>
    <row r="336" spans="2:20" ht="23.55" hidden="1" customHeight="1" outlineLevel="3" x14ac:dyDescent="0.2">
      <c r="B336" s="16">
        <f t="shared" si="59"/>
        <v>326</v>
      </c>
      <c r="C336" s="52"/>
      <c r="D336" s="52"/>
      <c r="E336" s="53"/>
      <c r="F336" s="52"/>
      <c r="G336" s="55"/>
      <c r="H336" s="56"/>
      <c r="I336" s="26">
        <f t="shared" si="52"/>
        <v>0</v>
      </c>
      <c r="J336" s="56"/>
      <c r="K336" s="26">
        <f t="shared" si="53"/>
        <v>0</v>
      </c>
      <c r="L336" s="56"/>
      <c r="M336" s="26">
        <f t="shared" si="54"/>
        <v>0</v>
      </c>
      <c r="N336" s="28">
        <f t="shared" si="55"/>
        <v>0</v>
      </c>
      <c r="O336" s="28">
        <f t="shared" si="56"/>
        <v>0</v>
      </c>
      <c r="P336" s="64"/>
      <c r="Q336" s="65"/>
      <c r="R336" s="44" t="str">
        <f t="shared" si="57"/>
        <v/>
      </c>
      <c r="S336" s="72" t="str">
        <f t="shared" si="58"/>
        <v>未入力</v>
      </c>
      <c r="T336" s="72" t="str">
        <f>IF(P336="","未入力",IF(AND(①自社の旧簡易ガス!$R$5&lt;=P336,P336&lt;=①自社の旧簡易ガス!$R$6),"期間内","期間外"))</f>
        <v>未入力</v>
      </c>
    </row>
    <row r="337" spans="2:20" ht="23.55" hidden="1" customHeight="1" outlineLevel="3" x14ac:dyDescent="0.2">
      <c r="B337" s="16">
        <f t="shared" si="59"/>
        <v>327</v>
      </c>
      <c r="C337" s="52"/>
      <c r="D337" s="52"/>
      <c r="E337" s="53"/>
      <c r="F337" s="52"/>
      <c r="G337" s="55"/>
      <c r="H337" s="56"/>
      <c r="I337" s="26">
        <f t="shared" si="52"/>
        <v>0</v>
      </c>
      <c r="J337" s="56"/>
      <c r="K337" s="26">
        <f t="shared" si="53"/>
        <v>0</v>
      </c>
      <c r="L337" s="56"/>
      <c r="M337" s="26">
        <f t="shared" si="54"/>
        <v>0</v>
      </c>
      <c r="N337" s="28">
        <f t="shared" si="55"/>
        <v>0</v>
      </c>
      <c r="O337" s="28">
        <f t="shared" si="56"/>
        <v>0</v>
      </c>
      <c r="P337" s="64"/>
      <c r="Q337" s="65"/>
      <c r="R337" s="44" t="str">
        <f t="shared" si="57"/>
        <v/>
      </c>
      <c r="S337" s="72" t="str">
        <f t="shared" si="58"/>
        <v>未入力</v>
      </c>
      <c r="T337" s="72" t="str">
        <f>IF(P337="","未入力",IF(AND(①自社の旧簡易ガス!$R$5&lt;=P337,P337&lt;=①自社の旧簡易ガス!$R$6),"期間内","期間外"))</f>
        <v>未入力</v>
      </c>
    </row>
    <row r="338" spans="2:20" ht="23.55" hidden="1" customHeight="1" outlineLevel="3" x14ac:dyDescent="0.2">
      <c r="B338" s="16">
        <f t="shared" si="59"/>
        <v>328</v>
      </c>
      <c r="C338" s="52"/>
      <c r="D338" s="52"/>
      <c r="E338" s="53"/>
      <c r="F338" s="52"/>
      <c r="G338" s="55"/>
      <c r="H338" s="56"/>
      <c r="I338" s="26">
        <f t="shared" si="52"/>
        <v>0</v>
      </c>
      <c r="J338" s="56"/>
      <c r="K338" s="26">
        <f t="shared" si="53"/>
        <v>0</v>
      </c>
      <c r="L338" s="56"/>
      <c r="M338" s="26">
        <f t="shared" si="54"/>
        <v>0</v>
      </c>
      <c r="N338" s="28">
        <f t="shared" si="55"/>
        <v>0</v>
      </c>
      <c r="O338" s="28">
        <f t="shared" si="56"/>
        <v>0</v>
      </c>
      <c r="P338" s="64"/>
      <c r="Q338" s="65"/>
      <c r="R338" s="44" t="str">
        <f t="shared" si="57"/>
        <v/>
      </c>
      <c r="S338" s="72" t="str">
        <f t="shared" si="58"/>
        <v>未入力</v>
      </c>
      <c r="T338" s="72" t="str">
        <f>IF(P338="","未入力",IF(AND(①自社の旧簡易ガス!$R$5&lt;=P338,P338&lt;=①自社の旧簡易ガス!$R$6),"期間内","期間外"))</f>
        <v>未入力</v>
      </c>
    </row>
    <row r="339" spans="2:20" ht="23.55" hidden="1" customHeight="1" outlineLevel="3" x14ac:dyDescent="0.2">
      <c r="B339" s="16">
        <f t="shared" si="59"/>
        <v>329</v>
      </c>
      <c r="C339" s="52"/>
      <c r="D339" s="52"/>
      <c r="E339" s="53"/>
      <c r="F339" s="52"/>
      <c r="G339" s="55"/>
      <c r="H339" s="56"/>
      <c r="I339" s="26">
        <f t="shared" si="52"/>
        <v>0</v>
      </c>
      <c r="J339" s="56"/>
      <c r="K339" s="26">
        <f t="shared" si="53"/>
        <v>0</v>
      </c>
      <c r="L339" s="56"/>
      <c r="M339" s="26">
        <f t="shared" si="54"/>
        <v>0</v>
      </c>
      <c r="N339" s="28">
        <f t="shared" si="55"/>
        <v>0</v>
      </c>
      <c r="O339" s="28">
        <f t="shared" si="56"/>
        <v>0</v>
      </c>
      <c r="P339" s="64"/>
      <c r="Q339" s="65"/>
      <c r="R339" s="44" t="str">
        <f t="shared" si="57"/>
        <v/>
      </c>
      <c r="S339" s="72" t="str">
        <f t="shared" si="58"/>
        <v>未入力</v>
      </c>
      <c r="T339" s="72" t="str">
        <f>IF(P339="","未入力",IF(AND(①自社の旧簡易ガス!$R$5&lt;=P339,P339&lt;=①自社の旧簡易ガス!$R$6),"期間内","期間外"))</f>
        <v>未入力</v>
      </c>
    </row>
    <row r="340" spans="2:20" ht="23.55" hidden="1" customHeight="1" outlineLevel="3" x14ac:dyDescent="0.2">
      <c r="B340" s="16">
        <f t="shared" si="59"/>
        <v>330</v>
      </c>
      <c r="C340" s="52"/>
      <c r="D340" s="52"/>
      <c r="E340" s="53"/>
      <c r="F340" s="52"/>
      <c r="G340" s="55"/>
      <c r="H340" s="56"/>
      <c r="I340" s="26">
        <f t="shared" si="52"/>
        <v>0</v>
      </c>
      <c r="J340" s="56"/>
      <c r="K340" s="26">
        <f t="shared" si="53"/>
        <v>0</v>
      </c>
      <c r="L340" s="56"/>
      <c r="M340" s="26">
        <f t="shared" si="54"/>
        <v>0</v>
      </c>
      <c r="N340" s="28">
        <f t="shared" si="55"/>
        <v>0</v>
      </c>
      <c r="O340" s="28">
        <f t="shared" si="56"/>
        <v>0</v>
      </c>
      <c r="P340" s="64"/>
      <c r="Q340" s="65"/>
      <c r="R340" s="44" t="str">
        <f t="shared" si="57"/>
        <v/>
      </c>
      <c r="S340" s="72" t="str">
        <f t="shared" si="58"/>
        <v>未入力</v>
      </c>
      <c r="T340" s="72" t="str">
        <f>IF(P340="","未入力",IF(AND(①自社の旧簡易ガス!$R$5&lt;=P340,P340&lt;=①自社の旧簡易ガス!$R$6),"期間内","期間外"))</f>
        <v>未入力</v>
      </c>
    </row>
    <row r="341" spans="2:20" ht="23.55" hidden="1" customHeight="1" outlineLevel="3" x14ac:dyDescent="0.2">
      <c r="B341" s="16">
        <f t="shared" si="59"/>
        <v>331</v>
      </c>
      <c r="C341" s="52"/>
      <c r="D341" s="52"/>
      <c r="E341" s="53"/>
      <c r="F341" s="52"/>
      <c r="G341" s="55"/>
      <c r="H341" s="56"/>
      <c r="I341" s="26">
        <f t="shared" si="52"/>
        <v>0</v>
      </c>
      <c r="J341" s="56"/>
      <c r="K341" s="26">
        <f t="shared" si="53"/>
        <v>0</v>
      </c>
      <c r="L341" s="56"/>
      <c r="M341" s="26">
        <f t="shared" si="54"/>
        <v>0</v>
      </c>
      <c r="N341" s="28">
        <f t="shared" si="55"/>
        <v>0</v>
      </c>
      <c r="O341" s="28">
        <f t="shared" si="56"/>
        <v>0</v>
      </c>
      <c r="P341" s="64"/>
      <c r="Q341" s="65"/>
      <c r="R341" s="44" t="str">
        <f t="shared" si="57"/>
        <v/>
      </c>
      <c r="S341" s="72" t="str">
        <f t="shared" si="58"/>
        <v>未入力</v>
      </c>
      <c r="T341" s="72" t="str">
        <f>IF(P341="","未入力",IF(AND(①自社の旧簡易ガス!$R$5&lt;=P341,P341&lt;=①自社の旧簡易ガス!$R$6),"期間内","期間外"))</f>
        <v>未入力</v>
      </c>
    </row>
    <row r="342" spans="2:20" ht="23.55" hidden="1" customHeight="1" outlineLevel="3" x14ac:dyDescent="0.2">
      <c r="B342" s="16">
        <f t="shared" si="59"/>
        <v>332</v>
      </c>
      <c r="C342" s="52"/>
      <c r="D342" s="52"/>
      <c r="E342" s="53"/>
      <c r="F342" s="52"/>
      <c r="G342" s="55"/>
      <c r="H342" s="56"/>
      <c r="I342" s="26">
        <f t="shared" si="52"/>
        <v>0</v>
      </c>
      <c r="J342" s="56"/>
      <c r="K342" s="26">
        <f t="shared" si="53"/>
        <v>0</v>
      </c>
      <c r="L342" s="56"/>
      <c r="M342" s="26">
        <f t="shared" si="54"/>
        <v>0</v>
      </c>
      <c r="N342" s="28">
        <f t="shared" si="55"/>
        <v>0</v>
      </c>
      <c r="O342" s="28">
        <f t="shared" si="56"/>
        <v>0</v>
      </c>
      <c r="P342" s="64"/>
      <c r="Q342" s="65"/>
      <c r="R342" s="44" t="str">
        <f t="shared" si="57"/>
        <v/>
      </c>
      <c r="S342" s="72" t="str">
        <f t="shared" si="58"/>
        <v>未入力</v>
      </c>
      <c r="T342" s="72" t="str">
        <f>IF(P342="","未入力",IF(AND(①自社の旧簡易ガス!$R$5&lt;=P342,P342&lt;=①自社の旧簡易ガス!$R$6),"期間内","期間外"))</f>
        <v>未入力</v>
      </c>
    </row>
    <row r="343" spans="2:20" ht="23.55" hidden="1" customHeight="1" outlineLevel="3" x14ac:dyDescent="0.2">
      <c r="B343" s="16">
        <f t="shared" si="59"/>
        <v>333</v>
      </c>
      <c r="C343" s="52"/>
      <c r="D343" s="52"/>
      <c r="E343" s="53"/>
      <c r="F343" s="52"/>
      <c r="G343" s="55"/>
      <c r="H343" s="56"/>
      <c r="I343" s="26">
        <f t="shared" si="52"/>
        <v>0</v>
      </c>
      <c r="J343" s="56"/>
      <c r="K343" s="26">
        <f t="shared" si="53"/>
        <v>0</v>
      </c>
      <c r="L343" s="56"/>
      <c r="M343" s="26">
        <f t="shared" si="54"/>
        <v>0</v>
      </c>
      <c r="N343" s="28">
        <f t="shared" si="55"/>
        <v>0</v>
      </c>
      <c r="O343" s="28">
        <f t="shared" si="56"/>
        <v>0</v>
      </c>
      <c r="P343" s="64"/>
      <c r="Q343" s="65"/>
      <c r="R343" s="44" t="str">
        <f t="shared" si="57"/>
        <v/>
      </c>
      <c r="S343" s="72" t="str">
        <f t="shared" si="58"/>
        <v>未入力</v>
      </c>
      <c r="T343" s="72" t="str">
        <f>IF(P343="","未入力",IF(AND(①自社の旧簡易ガス!$R$5&lt;=P343,P343&lt;=①自社の旧簡易ガス!$R$6),"期間内","期間外"))</f>
        <v>未入力</v>
      </c>
    </row>
    <row r="344" spans="2:20" ht="23.55" hidden="1" customHeight="1" outlineLevel="3" x14ac:dyDescent="0.2">
      <c r="B344" s="16">
        <f t="shared" si="59"/>
        <v>334</v>
      </c>
      <c r="C344" s="52"/>
      <c r="D344" s="52"/>
      <c r="E344" s="53"/>
      <c r="F344" s="52"/>
      <c r="G344" s="55"/>
      <c r="H344" s="56"/>
      <c r="I344" s="26">
        <f t="shared" si="52"/>
        <v>0</v>
      </c>
      <c r="J344" s="56"/>
      <c r="K344" s="26">
        <f t="shared" si="53"/>
        <v>0</v>
      </c>
      <c r="L344" s="56"/>
      <c r="M344" s="26">
        <f t="shared" si="54"/>
        <v>0</v>
      </c>
      <c r="N344" s="28">
        <f t="shared" si="55"/>
        <v>0</v>
      </c>
      <c r="O344" s="28">
        <f t="shared" si="56"/>
        <v>0</v>
      </c>
      <c r="P344" s="64"/>
      <c r="Q344" s="65"/>
      <c r="R344" s="44" t="str">
        <f t="shared" si="57"/>
        <v/>
      </c>
      <c r="S344" s="72" t="str">
        <f t="shared" si="58"/>
        <v>未入力</v>
      </c>
      <c r="T344" s="72" t="str">
        <f>IF(P344="","未入力",IF(AND(①自社の旧簡易ガス!$R$5&lt;=P344,P344&lt;=①自社の旧簡易ガス!$R$6),"期間内","期間外"))</f>
        <v>未入力</v>
      </c>
    </row>
    <row r="345" spans="2:20" ht="23.55" hidden="1" customHeight="1" outlineLevel="3" x14ac:dyDescent="0.2">
      <c r="B345" s="16">
        <f t="shared" si="59"/>
        <v>335</v>
      </c>
      <c r="C345" s="52"/>
      <c r="D345" s="52"/>
      <c r="E345" s="53"/>
      <c r="F345" s="52"/>
      <c r="G345" s="55"/>
      <c r="H345" s="56"/>
      <c r="I345" s="26">
        <f t="shared" si="52"/>
        <v>0</v>
      </c>
      <c r="J345" s="56"/>
      <c r="K345" s="26">
        <f t="shared" si="53"/>
        <v>0</v>
      </c>
      <c r="L345" s="56"/>
      <c r="M345" s="26">
        <f t="shared" si="54"/>
        <v>0</v>
      </c>
      <c r="N345" s="28">
        <f t="shared" si="55"/>
        <v>0</v>
      </c>
      <c r="O345" s="28">
        <f t="shared" si="56"/>
        <v>0</v>
      </c>
      <c r="P345" s="64"/>
      <c r="Q345" s="65"/>
      <c r="R345" s="44" t="str">
        <f t="shared" si="57"/>
        <v/>
      </c>
      <c r="S345" s="72" t="str">
        <f t="shared" si="58"/>
        <v>未入力</v>
      </c>
      <c r="T345" s="72" t="str">
        <f>IF(P345="","未入力",IF(AND(①自社の旧簡易ガス!$R$5&lt;=P345,P345&lt;=①自社の旧簡易ガス!$R$6),"期間内","期間外"))</f>
        <v>未入力</v>
      </c>
    </row>
    <row r="346" spans="2:20" ht="23.55" hidden="1" customHeight="1" outlineLevel="3" x14ac:dyDescent="0.2">
      <c r="B346" s="16">
        <f t="shared" si="59"/>
        <v>336</v>
      </c>
      <c r="C346" s="52"/>
      <c r="D346" s="52"/>
      <c r="E346" s="53"/>
      <c r="F346" s="52"/>
      <c r="G346" s="55"/>
      <c r="H346" s="56"/>
      <c r="I346" s="26">
        <f t="shared" si="52"/>
        <v>0</v>
      </c>
      <c r="J346" s="56"/>
      <c r="K346" s="26">
        <f t="shared" si="53"/>
        <v>0</v>
      </c>
      <c r="L346" s="56"/>
      <c r="M346" s="26">
        <f t="shared" si="54"/>
        <v>0</v>
      </c>
      <c r="N346" s="28">
        <f t="shared" si="55"/>
        <v>0</v>
      </c>
      <c r="O346" s="28">
        <f t="shared" si="56"/>
        <v>0</v>
      </c>
      <c r="P346" s="64"/>
      <c r="Q346" s="65"/>
      <c r="R346" s="44" t="str">
        <f t="shared" si="57"/>
        <v/>
      </c>
      <c r="S346" s="72" t="str">
        <f t="shared" si="58"/>
        <v>未入力</v>
      </c>
      <c r="T346" s="72" t="str">
        <f>IF(P346="","未入力",IF(AND(①自社の旧簡易ガス!$R$5&lt;=P346,P346&lt;=①自社の旧簡易ガス!$R$6),"期間内","期間外"))</f>
        <v>未入力</v>
      </c>
    </row>
    <row r="347" spans="2:20" ht="23.55" hidden="1" customHeight="1" outlineLevel="3" x14ac:dyDescent="0.2">
      <c r="B347" s="16">
        <f t="shared" si="59"/>
        <v>337</v>
      </c>
      <c r="C347" s="52"/>
      <c r="D347" s="52"/>
      <c r="E347" s="53"/>
      <c r="F347" s="52"/>
      <c r="G347" s="55"/>
      <c r="H347" s="56"/>
      <c r="I347" s="26">
        <f t="shared" si="52"/>
        <v>0</v>
      </c>
      <c r="J347" s="56"/>
      <c r="K347" s="26">
        <f t="shared" si="53"/>
        <v>0</v>
      </c>
      <c r="L347" s="56"/>
      <c r="M347" s="26">
        <f t="shared" si="54"/>
        <v>0</v>
      </c>
      <c r="N347" s="28">
        <f t="shared" si="55"/>
        <v>0</v>
      </c>
      <c r="O347" s="28">
        <f t="shared" si="56"/>
        <v>0</v>
      </c>
      <c r="P347" s="64"/>
      <c r="Q347" s="65"/>
      <c r="R347" s="44" t="str">
        <f t="shared" si="57"/>
        <v/>
      </c>
      <c r="S347" s="72" t="str">
        <f t="shared" si="58"/>
        <v>未入力</v>
      </c>
      <c r="T347" s="72" t="str">
        <f>IF(P347="","未入力",IF(AND(①自社の旧簡易ガス!$R$5&lt;=P347,P347&lt;=①自社の旧簡易ガス!$R$6),"期間内","期間外"))</f>
        <v>未入力</v>
      </c>
    </row>
    <row r="348" spans="2:20" ht="23.55" hidden="1" customHeight="1" outlineLevel="3" x14ac:dyDescent="0.2">
      <c r="B348" s="16">
        <f t="shared" si="59"/>
        <v>338</v>
      </c>
      <c r="C348" s="52"/>
      <c r="D348" s="52"/>
      <c r="E348" s="53"/>
      <c r="F348" s="52"/>
      <c r="G348" s="55"/>
      <c r="H348" s="56"/>
      <c r="I348" s="26">
        <f t="shared" si="52"/>
        <v>0</v>
      </c>
      <c r="J348" s="56"/>
      <c r="K348" s="26">
        <f t="shared" si="53"/>
        <v>0</v>
      </c>
      <c r="L348" s="56"/>
      <c r="M348" s="26">
        <f t="shared" si="54"/>
        <v>0</v>
      </c>
      <c r="N348" s="28">
        <f t="shared" si="55"/>
        <v>0</v>
      </c>
      <c r="O348" s="28">
        <f t="shared" si="56"/>
        <v>0</v>
      </c>
      <c r="P348" s="64"/>
      <c r="Q348" s="65"/>
      <c r="R348" s="44" t="str">
        <f t="shared" si="57"/>
        <v/>
      </c>
      <c r="S348" s="72" t="str">
        <f t="shared" si="58"/>
        <v>未入力</v>
      </c>
      <c r="T348" s="72" t="str">
        <f>IF(P348="","未入力",IF(AND(①自社の旧簡易ガス!$R$5&lt;=P348,P348&lt;=①自社の旧簡易ガス!$R$6),"期間内","期間外"))</f>
        <v>未入力</v>
      </c>
    </row>
    <row r="349" spans="2:20" ht="23.55" hidden="1" customHeight="1" outlineLevel="3" x14ac:dyDescent="0.2">
      <c r="B349" s="16">
        <f t="shared" si="59"/>
        <v>339</v>
      </c>
      <c r="C349" s="52"/>
      <c r="D349" s="52"/>
      <c r="E349" s="53"/>
      <c r="F349" s="52"/>
      <c r="G349" s="55"/>
      <c r="H349" s="56"/>
      <c r="I349" s="26">
        <f t="shared" si="52"/>
        <v>0</v>
      </c>
      <c r="J349" s="56"/>
      <c r="K349" s="26">
        <f t="shared" si="53"/>
        <v>0</v>
      </c>
      <c r="L349" s="56"/>
      <c r="M349" s="26">
        <f t="shared" si="54"/>
        <v>0</v>
      </c>
      <c r="N349" s="28">
        <f t="shared" si="55"/>
        <v>0</v>
      </c>
      <c r="O349" s="28">
        <f t="shared" si="56"/>
        <v>0</v>
      </c>
      <c r="P349" s="64"/>
      <c r="Q349" s="65"/>
      <c r="R349" s="44" t="str">
        <f t="shared" si="57"/>
        <v/>
      </c>
      <c r="S349" s="72" t="str">
        <f t="shared" si="58"/>
        <v>未入力</v>
      </c>
      <c r="T349" s="72" t="str">
        <f>IF(P349="","未入力",IF(AND(①自社の旧簡易ガス!$R$5&lt;=P349,P349&lt;=①自社の旧簡易ガス!$R$6),"期間内","期間外"))</f>
        <v>未入力</v>
      </c>
    </row>
    <row r="350" spans="2:20" ht="23.55" hidden="1" customHeight="1" outlineLevel="3" x14ac:dyDescent="0.2">
      <c r="B350" s="16">
        <f t="shared" si="59"/>
        <v>340</v>
      </c>
      <c r="C350" s="52"/>
      <c r="D350" s="52"/>
      <c r="E350" s="53"/>
      <c r="F350" s="52"/>
      <c r="G350" s="55"/>
      <c r="H350" s="56"/>
      <c r="I350" s="26">
        <f t="shared" ref="I350:I413" si="60">IF(H350="有",0.2,0)</f>
        <v>0</v>
      </c>
      <c r="J350" s="56"/>
      <c r="K350" s="26">
        <f t="shared" ref="K350:K413" si="61">IF(J350="有",0.6,0)</f>
        <v>0</v>
      </c>
      <c r="L350" s="56"/>
      <c r="M350" s="26">
        <f t="shared" ref="M350:M413" si="62">IF(L350="有",0.2,0)</f>
        <v>0</v>
      </c>
      <c r="N350" s="28">
        <f t="shared" ref="N350:N413" si="63">I350+K350+M350</f>
        <v>0</v>
      </c>
      <c r="O350" s="28">
        <f t="shared" ref="O350:O413" si="64">F350*N350</f>
        <v>0</v>
      </c>
      <c r="P350" s="64"/>
      <c r="Q350" s="65"/>
      <c r="R350" s="44" t="str">
        <f t="shared" ref="R350:R413" si="65">D350&amp;E350</f>
        <v/>
      </c>
      <c r="S350" s="72" t="str">
        <f t="shared" si="58"/>
        <v>未入力</v>
      </c>
      <c r="T350" s="72" t="str">
        <f>IF(P350="","未入力",IF(AND(①自社の旧簡易ガス!$R$5&lt;=P350,P350&lt;=①自社の旧簡易ガス!$R$6),"期間内","期間外"))</f>
        <v>未入力</v>
      </c>
    </row>
    <row r="351" spans="2:20" ht="23.55" hidden="1" customHeight="1" outlineLevel="3" x14ac:dyDescent="0.2">
      <c r="B351" s="16">
        <f t="shared" si="59"/>
        <v>341</v>
      </c>
      <c r="C351" s="52"/>
      <c r="D351" s="52"/>
      <c r="E351" s="53"/>
      <c r="F351" s="52"/>
      <c r="G351" s="55"/>
      <c r="H351" s="56"/>
      <c r="I351" s="26">
        <f t="shared" si="60"/>
        <v>0</v>
      </c>
      <c r="J351" s="56"/>
      <c r="K351" s="26">
        <f t="shared" si="61"/>
        <v>0</v>
      </c>
      <c r="L351" s="56"/>
      <c r="M351" s="26">
        <f t="shared" si="62"/>
        <v>0</v>
      </c>
      <c r="N351" s="28">
        <f t="shared" si="63"/>
        <v>0</v>
      </c>
      <c r="O351" s="28">
        <f t="shared" si="64"/>
        <v>0</v>
      </c>
      <c r="P351" s="64"/>
      <c r="Q351" s="65"/>
      <c r="R351" s="44" t="str">
        <f t="shared" si="65"/>
        <v/>
      </c>
      <c r="S351" s="72" t="str">
        <f t="shared" si="58"/>
        <v>未入力</v>
      </c>
      <c r="T351" s="72" t="str">
        <f>IF(P351="","未入力",IF(AND(①自社の旧簡易ガス!$R$5&lt;=P351,P351&lt;=①自社の旧簡易ガス!$R$6),"期間内","期間外"))</f>
        <v>未入力</v>
      </c>
    </row>
    <row r="352" spans="2:20" ht="23.55" hidden="1" customHeight="1" outlineLevel="3" x14ac:dyDescent="0.2">
      <c r="B352" s="16">
        <f t="shared" si="59"/>
        <v>342</v>
      </c>
      <c r="C352" s="52"/>
      <c r="D352" s="52"/>
      <c r="E352" s="53"/>
      <c r="F352" s="52"/>
      <c r="G352" s="55"/>
      <c r="H352" s="56"/>
      <c r="I352" s="26">
        <f t="shared" si="60"/>
        <v>0</v>
      </c>
      <c r="J352" s="56"/>
      <c r="K352" s="26">
        <f t="shared" si="61"/>
        <v>0</v>
      </c>
      <c r="L352" s="56"/>
      <c r="M352" s="26">
        <f t="shared" si="62"/>
        <v>0</v>
      </c>
      <c r="N352" s="28">
        <f t="shared" si="63"/>
        <v>0</v>
      </c>
      <c r="O352" s="28">
        <f t="shared" si="64"/>
        <v>0</v>
      </c>
      <c r="P352" s="64"/>
      <c r="Q352" s="65"/>
      <c r="R352" s="44" t="str">
        <f t="shared" si="65"/>
        <v/>
      </c>
      <c r="S352" s="72" t="str">
        <f t="shared" si="58"/>
        <v>未入力</v>
      </c>
      <c r="T352" s="72" t="str">
        <f>IF(P352="","未入力",IF(AND(①自社の旧簡易ガス!$R$5&lt;=P352,P352&lt;=①自社の旧簡易ガス!$R$6),"期間内","期間外"))</f>
        <v>未入力</v>
      </c>
    </row>
    <row r="353" spans="2:20" ht="23.55" hidden="1" customHeight="1" outlineLevel="3" x14ac:dyDescent="0.2">
      <c r="B353" s="16">
        <f t="shared" si="59"/>
        <v>343</v>
      </c>
      <c r="C353" s="52"/>
      <c r="D353" s="52"/>
      <c r="E353" s="53"/>
      <c r="F353" s="52"/>
      <c r="G353" s="55"/>
      <c r="H353" s="56"/>
      <c r="I353" s="26">
        <f t="shared" si="60"/>
        <v>0</v>
      </c>
      <c r="J353" s="56"/>
      <c r="K353" s="26">
        <f t="shared" si="61"/>
        <v>0</v>
      </c>
      <c r="L353" s="56"/>
      <c r="M353" s="26">
        <f t="shared" si="62"/>
        <v>0</v>
      </c>
      <c r="N353" s="28">
        <f t="shared" si="63"/>
        <v>0</v>
      </c>
      <c r="O353" s="28">
        <f t="shared" si="64"/>
        <v>0</v>
      </c>
      <c r="P353" s="64"/>
      <c r="Q353" s="65"/>
      <c r="R353" s="44" t="str">
        <f t="shared" si="65"/>
        <v/>
      </c>
      <c r="S353" s="72" t="str">
        <f t="shared" si="58"/>
        <v>未入力</v>
      </c>
      <c r="T353" s="72" t="str">
        <f>IF(P353="","未入力",IF(AND(①自社の旧簡易ガス!$R$5&lt;=P353,P353&lt;=①自社の旧簡易ガス!$R$6),"期間内","期間外"))</f>
        <v>未入力</v>
      </c>
    </row>
    <row r="354" spans="2:20" ht="23.55" hidden="1" customHeight="1" outlineLevel="3" x14ac:dyDescent="0.2">
      <c r="B354" s="16">
        <f t="shared" si="59"/>
        <v>344</v>
      </c>
      <c r="C354" s="52"/>
      <c r="D354" s="52"/>
      <c r="E354" s="53"/>
      <c r="F354" s="52"/>
      <c r="G354" s="55"/>
      <c r="H354" s="56"/>
      <c r="I354" s="26">
        <f t="shared" si="60"/>
        <v>0</v>
      </c>
      <c r="J354" s="56"/>
      <c r="K354" s="26">
        <f t="shared" si="61"/>
        <v>0</v>
      </c>
      <c r="L354" s="56"/>
      <c r="M354" s="26">
        <f t="shared" si="62"/>
        <v>0</v>
      </c>
      <c r="N354" s="28">
        <f t="shared" si="63"/>
        <v>0</v>
      </c>
      <c r="O354" s="28">
        <f t="shared" si="64"/>
        <v>0</v>
      </c>
      <c r="P354" s="64"/>
      <c r="Q354" s="65"/>
      <c r="R354" s="44" t="str">
        <f t="shared" si="65"/>
        <v/>
      </c>
      <c r="S354" s="72" t="str">
        <f t="shared" si="58"/>
        <v>未入力</v>
      </c>
      <c r="T354" s="72" t="str">
        <f>IF(P354="","未入力",IF(AND(①自社の旧簡易ガス!$R$5&lt;=P354,P354&lt;=①自社の旧簡易ガス!$R$6),"期間内","期間外"))</f>
        <v>未入力</v>
      </c>
    </row>
    <row r="355" spans="2:20" ht="23.55" hidden="1" customHeight="1" outlineLevel="3" x14ac:dyDescent="0.2">
      <c r="B355" s="16">
        <f t="shared" si="59"/>
        <v>345</v>
      </c>
      <c r="C355" s="52"/>
      <c r="D355" s="52"/>
      <c r="E355" s="53"/>
      <c r="F355" s="52"/>
      <c r="G355" s="55"/>
      <c r="H355" s="56"/>
      <c r="I355" s="26">
        <f t="shared" si="60"/>
        <v>0</v>
      </c>
      <c r="J355" s="56"/>
      <c r="K355" s="26">
        <f t="shared" si="61"/>
        <v>0</v>
      </c>
      <c r="L355" s="56"/>
      <c r="M355" s="26">
        <f t="shared" si="62"/>
        <v>0</v>
      </c>
      <c r="N355" s="28">
        <f t="shared" si="63"/>
        <v>0</v>
      </c>
      <c r="O355" s="28">
        <f t="shared" si="64"/>
        <v>0</v>
      </c>
      <c r="P355" s="64"/>
      <c r="Q355" s="65"/>
      <c r="R355" s="44" t="str">
        <f t="shared" si="65"/>
        <v/>
      </c>
      <c r="S355" s="72" t="str">
        <f t="shared" si="58"/>
        <v>未入力</v>
      </c>
      <c r="T355" s="72" t="str">
        <f>IF(P355="","未入力",IF(AND(①自社の旧簡易ガス!$R$5&lt;=P355,P355&lt;=①自社の旧簡易ガス!$R$6),"期間内","期間外"))</f>
        <v>未入力</v>
      </c>
    </row>
    <row r="356" spans="2:20" ht="23.55" hidden="1" customHeight="1" outlineLevel="3" x14ac:dyDescent="0.2">
      <c r="B356" s="16">
        <f t="shared" si="59"/>
        <v>346</v>
      </c>
      <c r="C356" s="52"/>
      <c r="D356" s="52"/>
      <c r="E356" s="53"/>
      <c r="F356" s="52"/>
      <c r="G356" s="55"/>
      <c r="H356" s="56"/>
      <c r="I356" s="26">
        <f t="shared" si="60"/>
        <v>0</v>
      </c>
      <c r="J356" s="56"/>
      <c r="K356" s="26">
        <f t="shared" si="61"/>
        <v>0</v>
      </c>
      <c r="L356" s="56"/>
      <c r="M356" s="26">
        <f t="shared" si="62"/>
        <v>0</v>
      </c>
      <c r="N356" s="28">
        <f t="shared" si="63"/>
        <v>0</v>
      </c>
      <c r="O356" s="28">
        <f t="shared" si="64"/>
        <v>0</v>
      </c>
      <c r="P356" s="64"/>
      <c r="Q356" s="65"/>
      <c r="R356" s="44" t="str">
        <f t="shared" si="65"/>
        <v/>
      </c>
      <c r="S356" s="72" t="str">
        <f t="shared" si="58"/>
        <v>未入力</v>
      </c>
      <c r="T356" s="72" t="str">
        <f>IF(P356="","未入力",IF(AND(①自社の旧簡易ガス!$R$5&lt;=P356,P356&lt;=①自社の旧簡易ガス!$R$6),"期間内","期間外"))</f>
        <v>未入力</v>
      </c>
    </row>
    <row r="357" spans="2:20" ht="23.55" hidden="1" customHeight="1" outlineLevel="3" x14ac:dyDescent="0.2">
      <c r="B357" s="16">
        <f t="shared" si="59"/>
        <v>347</v>
      </c>
      <c r="C357" s="52"/>
      <c r="D357" s="52"/>
      <c r="E357" s="53"/>
      <c r="F357" s="52"/>
      <c r="G357" s="55"/>
      <c r="H357" s="56"/>
      <c r="I357" s="26">
        <f t="shared" si="60"/>
        <v>0</v>
      </c>
      <c r="J357" s="56"/>
      <c r="K357" s="26">
        <f t="shared" si="61"/>
        <v>0</v>
      </c>
      <c r="L357" s="56"/>
      <c r="M357" s="26">
        <f t="shared" si="62"/>
        <v>0</v>
      </c>
      <c r="N357" s="28">
        <f t="shared" si="63"/>
        <v>0</v>
      </c>
      <c r="O357" s="28">
        <f t="shared" si="64"/>
        <v>0</v>
      </c>
      <c r="P357" s="64"/>
      <c r="Q357" s="65"/>
      <c r="R357" s="44" t="str">
        <f t="shared" si="65"/>
        <v/>
      </c>
      <c r="S357" s="72" t="str">
        <f t="shared" si="58"/>
        <v>未入力</v>
      </c>
      <c r="T357" s="72" t="str">
        <f>IF(P357="","未入力",IF(AND(①自社の旧簡易ガス!$R$5&lt;=P357,P357&lt;=①自社の旧簡易ガス!$R$6),"期間内","期間外"))</f>
        <v>未入力</v>
      </c>
    </row>
    <row r="358" spans="2:20" ht="23.55" hidden="1" customHeight="1" outlineLevel="3" x14ac:dyDescent="0.2">
      <c r="B358" s="16">
        <f t="shared" si="59"/>
        <v>348</v>
      </c>
      <c r="C358" s="52"/>
      <c r="D358" s="52"/>
      <c r="E358" s="53"/>
      <c r="F358" s="52"/>
      <c r="G358" s="55"/>
      <c r="H358" s="56"/>
      <c r="I358" s="26">
        <f t="shared" si="60"/>
        <v>0</v>
      </c>
      <c r="J358" s="56"/>
      <c r="K358" s="26">
        <f t="shared" si="61"/>
        <v>0</v>
      </c>
      <c r="L358" s="56"/>
      <c r="M358" s="26">
        <f t="shared" si="62"/>
        <v>0</v>
      </c>
      <c r="N358" s="28">
        <f t="shared" si="63"/>
        <v>0</v>
      </c>
      <c r="O358" s="28">
        <f t="shared" si="64"/>
        <v>0</v>
      </c>
      <c r="P358" s="64"/>
      <c r="Q358" s="65"/>
      <c r="R358" s="44" t="str">
        <f t="shared" si="65"/>
        <v/>
      </c>
      <c r="S358" s="72" t="str">
        <f t="shared" si="58"/>
        <v>未入力</v>
      </c>
      <c r="T358" s="72" t="str">
        <f>IF(P358="","未入力",IF(AND(①自社の旧簡易ガス!$R$5&lt;=P358,P358&lt;=①自社の旧簡易ガス!$R$6),"期間内","期間外"))</f>
        <v>未入力</v>
      </c>
    </row>
    <row r="359" spans="2:20" ht="23.55" hidden="1" customHeight="1" outlineLevel="3" x14ac:dyDescent="0.2">
      <c r="B359" s="16">
        <f t="shared" si="59"/>
        <v>349</v>
      </c>
      <c r="C359" s="52"/>
      <c r="D359" s="52"/>
      <c r="E359" s="53"/>
      <c r="F359" s="52"/>
      <c r="G359" s="55"/>
      <c r="H359" s="56"/>
      <c r="I359" s="26">
        <f t="shared" si="60"/>
        <v>0</v>
      </c>
      <c r="J359" s="56"/>
      <c r="K359" s="26">
        <f t="shared" si="61"/>
        <v>0</v>
      </c>
      <c r="L359" s="56"/>
      <c r="M359" s="26">
        <f t="shared" si="62"/>
        <v>0</v>
      </c>
      <c r="N359" s="28">
        <f t="shared" si="63"/>
        <v>0</v>
      </c>
      <c r="O359" s="28">
        <f t="shared" si="64"/>
        <v>0</v>
      </c>
      <c r="P359" s="64"/>
      <c r="Q359" s="65"/>
      <c r="R359" s="44" t="str">
        <f t="shared" si="65"/>
        <v/>
      </c>
      <c r="S359" s="72" t="str">
        <f t="shared" si="58"/>
        <v>未入力</v>
      </c>
      <c r="T359" s="72" t="str">
        <f>IF(P359="","未入力",IF(AND(①自社の旧簡易ガス!$R$5&lt;=P359,P359&lt;=①自社の旧簡易ガス!$R$6),"期間内","期間外"))</f>
        <v>未入力</v>
      </c>
    </row>
    <row r="360" spans="2:20" ht="23.55" hidden="1" customHeight="1" outlineLevel="3" x14ac:dyDescent="0.2">
      <c r="B360" s="16">
        <f t="shared" si="59"/>
        <v>350</v>
      </c>
      <c r="C360" s="52"/>
      <c r="D360" s="52"/>
      <c r="E360" s="53"/>
      <c r="F360" s="52"/>
      <c r="G360" s="55"/>
      <c r="H360" s="56"/>
      <c r="I360" s="26">
        <f t="shared" si="60"/>
        <v>0</v>
      </c>
      <c r="J360" s="56"/>
      <c r="K360" s="26">
        <f t="shared" si="61"/>
        <v>0</v>
      </c>
      <c r="L360" s="56"/>
      <c r="M360" s="26">
        <f t="shared" si="62"/>
        <v>0</v>
      </c>
      <c r="N360" s="28">
        <f t="shared" si="63"/>
        <v>0</v>
      </c>
      <c r="O360" s="28">
        <f t="shared" si="64"/>
        <v>0</v>
      </c>
      <c r="P360" s="64"/>
      <c r="Q360" s="65"/>
      <c r="R360" s="44" t="str">
        <f t="shared" si="65"/>
        <v/>
      </c>
      <c r="S360" s="72" t="str">
        <f t="shared" si="58"/>
        <v>未入力</v>
      </c>
      <c r="T360" s="72" t="str">
        <f>IF(P360="","未入力",IF(AND(①自社の旧簡易ガス!$R$5&lt;=P360,P360&lt;=①自社の旧簡易ガス!$R$6),"期間内","期間外"))</f>
        <v>未入力</v>
      </c>
    </row>
    <row r="361" spans="2:20" ht="23.55" hidden="1" customHeight="1" outlineLevel="3" x14ac:dyDescent="0.2">
      <c r="B361" s="16">
        <f t="shared" si="59"/>
        <v>351</v>
      </c>
      <c r="C361" s="52"/>
      <c r="D361" s="52"/>
      <c r="E361" s="53"/>
      <c r="F361" s="52"/>
      <c r="G361" s="55"/>
      <c r="H361" s="56"/>
      <c r="I361" s="26">
        <f t="shared" si="60"/>
        <v>0</v>
      </c>
      <c r="J361" s="56"/>
      <c r="K361" s="26">
        <f t="shared" si="61"/>
        <v>0</v>
      </c>
      <c r="L361" s="56"/>
      <c r="M361" s="26">
        <f t="shared" si="62"/>
        <v>0</v>
      </c>
      <c r="N361" s="28">
        <f t="shared" si="63"/>
        <v>0</v>
      </c>
      <c r="O361" s="28">
        <f t="shared" si="64"/>
        <v>0</v>
      </c>
      <c r="P361" s="64"/>
      <c r="Q361" s="65"/>
      <c r="R361" s="44" t="str">
        <f t="shared" si="65"/>
        <v/>
      </c>
      <c r="S361" s="72" t="str">
        <f t="shared" si="58"/>
        <v>未入力</v>
      </c>
      <c r="T361" s="72" t="str">
        <f>IF(P361="","未入力",IF(AND(①自社の旧簡易ガス!$R$5&lt;=P361,P361&lt;=①自社の旧簡易ガス!$R$6),"期間内","期間外"))</f>
        <v>未入力</v>
      </c>
    </row>
    <row r="362" spans="2:20" ht="23.55" hidden="1" customHeight="1" outlineLevel="3" x14ac:dyDescent="0.2">
      <c r="B362" s="16">
        <f t="shared" si="59"/>
        <v>352</v>
      </c>
      <c r="C362" s="52"/>
      <c r="D362" s="52"/>
      <c r="E362" s="53"/>
      <c r="F362" s="52"/>
      <c r="G362" s="55"/>
      <c r="H362" s="56"/>
      <c r="I362" s="26">
        <f t="shared" si="60"/>
        <v>0</v>
      </c>
      <c r="J362" s="56"/>
      <c r="K362" s="26">
        <f t="shared" si="61"/>
        <v>0</v>
      </c>
      <c r="L362" s="56"/>
      <c r="M362" s="26">
        <f t="shared" si="62"/>
        <v>0</v>
      </c>
      <c r="N362" s="28">
        <f t="shared" si="63"/>
        <v>0</v>
      </c>
      <c r="O362" s="28">
        <f t="shared" si="64"/>
        <v>0</v>
      </c>
      <c r="P362" s="64"/>
      <c r="Q362" s="65"/>
      <c r="R362" s="44" t="str">
        <f t="shared" si="65"/>
        <v/>
      </c>
      <c r="S362" s="72" t="str">
        <f t="shared" si="58"/>
        <v>未入力</v>
      </c>
      <c r="T362" s="72" t="str">
        <f>IF(P362="","未入力",IF(AND(①自社の旧簡易ガス!$R$5&lt;=P362,P362&lt;=①自社の旧簡易ガス!$R$6),"期間内","期間外"))</f>
        <v>未入力</v>
      </c>
    </row>
    <row r="363" spans="2:20" ht="23.55" hidden="1" customHeight="1" outlineLevel="3" x14ac:dyDescent="0.2">
      <c r="B363" s="16">
        <f t="shared" si="59"/>
        <v>353</v>
      </c>
      <c r="C363" s="52"/>
      <c r="D363" s="52"/>
      <c r="E363" s="53"/>
      <c r="F363" s="52"/>
      <c r="G363" s="55"/>
      <c r="H363" s="56"/>
      <c r="I363" s="26">
        <f t="shared" si="60"/>
        <v>0</v>
      </c>
      <c r="J363" s="56"/>
      <c r="K363" s="26">
        <f t="shared" si="61"/>
        <v>0</v>
      </c>
      <c r="L363" s="56"/>
      <c r="M363" s="26">
        <f t="shared" si="62"/>
        <v>0</v>
      </c>
      <c r="N363" s="28">
        <f t="shared" si="63"/>
        <v>0</v>
      </c>
      <c r="O363" s="28">
        <f t="shared" si="64"/>
        <v>0</v>
      </c>
      <c r="P363" s="64"/>
      <c r="Q363" s="65"/>
      <c r="R363" s="44" t="str">
        <f t="shared" si="65"/>
        <v/>
      </c>
      <c r="S363" s="72" t="str">
        <f t="shared" si="58"/>
        <v>未入力</v>
      </c>
      <c r="T363" s="72" t="str">
        <f>IF(P363="","未入力",IF(AND(①自社の旧簡易ガス!$R$5&lt;=P363,P363&lt;=①自社の旧簡易ガス!$R$6),"期間内","期間外"))</f>
        <v>未入力</v>
      </c>
    </row>
    <row r="364" spans="2:20" ht="23.55" hidden="1" customHeight="1" outlineLevel="3" x14ac:dyDescent="0.2">
      <c r="B364" s="16">
        <f t="shared" si="59"/>
        <v>354</v>
      </c>
      <c r="C364" s="52"/>
      <c r="D364" s="52"/>
      <c r="E364" s="53"/>
      <c r="F364" s="52"/>
      <c r="G364" s="55"/>
      <c r="H364" s="56"/>
      <c r="I364" s="26">
        <f t="shared" si="60"/>
        <v>0</v>
      </c>
      <c r="J364" s="56"/>
      <c r="K364" s="26">
        <f t="shared" si="61"/>
        <v>0</v>
      </c>
      <c r="L364" s="56"/>
      <c r="M364" s="26">
        <f t="shared" si="62"/>
        <v>0</v>
      </c>
      <c r="N364" s="28">
        <f t="shared" si="63"/>
        <v>0</v>
      </c>
      <c r="O364" s="28">
        <f t="shared" si="64"/>
        <v>0</v>
      </c>
      <c r="P364" s="64"/>
      <c r="Q364" s="65"/>
      <c r="R364" s="44" t="str">
        <f t="shared" si="65"/>
        <v/>
      </c>
      <c r="S364" s="72" t="str">
        <f t="shared" si="58"/>
        <v>未入力</v>
      </c>
      <c r="T364" s="72" t="str">
        <f>IF(P364="","未入力",IF(AND(①自社の旧簡易ガス!$R$5&lt;=P364,P364&lt;=①自社の旧簡易ガス!$R$6),"期間内","期間外"))</f>
        <v>未入力</v>
      </c>
    </row>
    <row r="365" spans="2:20" ht="23.55" hidden="1" customHeight="1" outlineLevel="3" x14ac:dyDescent="0.2">
      <c r="B365" s="16">
        <f t="shared" si="59"/>
        <v>355</v>
      </c>
      <c r="C365" s="52"/>
      <c r="D365" s="52"/>
      <c r="E365" s="53"/>
      <c r="F365" s="52"/>
      <c r="G365" s="55"/>
      <c r="H365" s="56"/>
      <c r="I365" s="26">
        <f t="shared" si="60"/>
        <v>0</v>
      </c>
      <c r="J365" s="56"/>
      <c r="K365" s="26">
        <f t="shared" si="61"/>
        <v>0</v>
      </c>
      <c r="L365" s="56"/>
      <c r="M365" s="26">
        <f t="shared" si="62"/>
        <v>0</v>
      </c>
      <c r="N365" s="28">
        <f t="shared" si="63"/>
        <v>0</v>
      </c>
      <c r="O365" s="28">
        <f t="shared" si="64"/>
        <v>0</v>
      </c>
      <c r="P365" s="64"/>
      <c r="Q365" s="65"/>
      <c r="R365" s="44" t="str">
        <f t="shared" si="65"/>
        <v/>
      </c>
      <c r="S365" s="72" t="str">
        <f t="shared" si="58"/>
        <v>未入力</v>
      </c>
      <c r="T365" s="72" t="str">
        <f>IF(P365="","未入力",IF(AND(①自社の旧簡易ガス!$R$5&lt;=P365,P365&lt;=①自社の旧簡易ガス!$R$6),"期間内","期間外"))</f>
        <v>未入力</v>
      </c>
    </row>
    <row r="366" spans="2:20" ht="23.55" hidden="1" customHeight="1" outlineLevel="3" x14ac:dyDescent="0.2">
      <c r="B366" s="16">
        <f t="shared" si="59"/>
        <v>356</v>
      </c>
      <c r="C366" s="52"/>
      <c r="D366" s="52"/>
      <c r="E366" s="53"/>
      <c r="F366" s="52"/>
      <c r="G366" s="55"/>
      <c r="H366" s="56"/>
      <c r="I366" s="26">
        <f t="shared" si="60"/>
        <v>0</v>
      </c>
      <c r="J366" s="56"/>
      <c r="K366" s="26">
        <f t="shared" si="61"/>
        <v>0</v>
      </c>
      <c r="L366" s="56"/>
      <c r="M366" s="26">
        <f t="shared" si="62"/>
        <v>0</v>
      </c>
      <c r="N366" s="28">
        <f t="shared" si="63"/>
        <v>0</v>
      </c>
      <c r="O366" s="28">
        <f t="shared" si="64"/>
        <v>0</v>
      </c>
      <c r="P366" s="64"/>
      <c r="Q366" s="65"/>
      <c r="R366" s="44" t="str">
        <f t="shared" si="65"/>
        <v/>
      </c>
      <c r="S366" s="72" t="str">
        <f t="shared" si="58"/>
        <v>未入力</v>
      </c>
      <c r="T366" s="72" t="str">
        <f>IF(P366="","未入力",IF(AND(①自社の旧簡易ガス!$R$5&lt;=P366,P366&lt;=①自社の旧簡易ガス!$R$6),"期間内","期間外"))</f>
        <v>未入力</v>
      </c>
    </row>
    <row r="367" spans="2:20" ht="23.55" hidden="1" customHeight="1" outlineLevel="3" x14ac:dyDescent="0.2">
      <c r="B367" s="16">
        <f t="shared" si="59"/>
        <v>357</v>
      </c>
      <c r="C367" s="52"/>
      <c r="D367" s="52"/>
      <c r="E367" s="53"/>
      <c r="F367" s="52"/>
      <c r="G367" s="55"/>
      <c r="H367" s="56"/>
      <c r="I367" s="26">
        <f t="shared" si="60"/>
        <v>0</v>
      </c>
      <c r="J367" s="56"/>
      <c r="K367" s="26">
        <f t="shared" si="61"/>
        <v>0</v>
      </c>
      <c r="L367" s="56"/>
      <c r="M367" s="26">
        <f t="shared" si="62"/>
        <v>0</v>
      </c>
      <c r="N367" s="28">
        <f t="shared" si="63"/>
        <v>0</v>
      </c>
      <c r="O367" s="28">
        <f t="shared" si="64"/>
        <v>0</v>
      </c>
      <c r="P367" s="64"/>
      <c r="Q367" s="65"/>
      <c r="R367" s="44" t="str">
        <f t="shared" si="65"/>
        <v/>
      </c>
      <c r="S367" s="72" t="str">
        <f t="shared" si="58"/>
        <v>未入力</v>
      </c>
      <c r="T367" s="72" t="str">
        <f>IF(P367="","未入力",IF(AND(①自社の旧簡易ガス!$R$5&lt;=P367,P367&lt;=①自社の旧簡易ガス!$R$6),"期間内","期間外"))</f>
        <v>未入力</v>
      </c>
    </row>
    <row r="368" spans="2:20" ht="23.55" hidden="1" customHeight="1" outlineLevel="3" x14ac:dyDescent="0.2">
      <c r="B368" s="16">
        <f t="shared" si="59"/>
        <v>358</v>
      </c>
      <c r="C368" s="52"/>
      <c r="D368" s="52"/>
      <c r="E368" s="53"/>
      <c r="F368" s="52"/>
      <c r="G368" s="55"/>
      <c r="H368" s="56"/>
      <c r="I368" s="26">
        <f t="shared" si="60"/>
        <v>0</v>
      </c>
      <c r="J368" s="56"/>
      <c r="K368" s="26">
        <f t="shared" si="61"/>
        <v>0</v>
      </c>
      <c r="L368" s="56"/>
      <c r="M368" s="26">
        <f t="shared" si="62"/>
        <v>0</v>
      </c>
      <c r="N368" s="28">
        <f t="shared" si="63"/>
        <v>0</v>
      </c>
      <c r="O368" s="28">
        <f t="shared" si="64"/>
        <v>0</v>
      </c>
      <c r="P368" s="64"/>
      <c r="Q368" s="65"/>
      <c r="R368" s="44" t="str">
        <f t="shared" si="65"/>
        <v/>
      </c>
      <c r="S368" s="72" t="str">
        <f t="shared" si="58"/>
        <v>未入力</v>
      </c>
      <c r="T368" s="72" t="str">
        <f>IF(P368="","未入力",IF(AND(①自社の旧簡易ガス!$R$5&lt;=P368,P368&lt;=①自社の旧簡易ガス!$R$6),"期間内","期間外"))</f>
        <v>未入力</v>
      </c>
    </row>
    <row r="369" spans="2:20" ht="23.55" hidden="1" customHeight="1" outlineLevel="3" x14ac:dyDescent="0.2">
      <c r="B369" s="16">
        <f t="shared" si="59"/>
        <v>359</v>
      </c>
      <c r="C369" s="52"/>
      <c r="D369" s="52"/>
      <c r="E369" s="53"/>
      <c r="F369" s="52"/>
      <c r="G369" s="55"/>
      <c r="H369" s="56"/>
      <c r="I369" s="26">
        <f t="shared" si="60"/>
        <v>0</v>
      </c>
      <c r="J369" s="56"/>
      <c r="K369" s="26">
        <f t="shared" si="61"/>
        <v>0</v>
      </c>
      <c r="L369" s="56"/>
      <c r="M369" s="26">
        <f t="shared" si="62"/>
        <v>0</v>
      </c>
      <c r="N369" s="28">
        <f t="shared" si="63"/>
        <v>0</v>
      </c>
      <c r="O369" s="28">
        <f t="shared" si="64"/>
        <v>0</v>
      </c>
      <c r="P369" s="64"/>
      <c r="Q369" s="65"/>
      <c r="R369" s="44" t="str">
        <f t="shared" si="65"/>
        <v/>
      </c>
      <c r="S369" s="72" t="str">
        <f t="shared" si="58"/>
        <v>未入力</v>
      </c>
      <c r="T369" s="72" t="str">
        <f>IF(P369="","未入力",IF(AND(①自社の旧簡易ガス!$R$5&lt;=P369,P369&lt;=①自社の旧簡易ガス!$R$6),"期間内","期間外"))</f>
        <v>未入力</v>
      </c>
    </row>
    <row r="370" spans="2:20" ht="23.55" hidden="1" customHeight="1" outlineLevel="3" x14ac:dyDescent="0.2">
      <c r="B370" s="16">
        <f t="shared" si="59"/>
        <v>360</v>
      </c>
      <c r="C370" s="52"/>
      <c r="D370" s="52"/>
      <c r="E370" s="53"/>
      <c r="F370" s="52"/>
      <c r="G370" s="55"/>
      <c r="H370" s="56"/>
      <c r="I370" s="26">
        <f t="shared" si="60"/>
        <v>0</v>
      </c>
      <c r="J370" s="56"/>
      <c r="K370" s="26">
        <f t="shared" si="61"/>
        <v>0</v>
      </c>
      <c r="L370" s="56"/>
      <c r="M370" s="26">
        <f t="shared" si="62"/>
        <v>0</v>
      </c>
      <c r="N370" s="28">
        <f t="shared" si="63"/>
        <v>0</v>
      </c>
      <c r="O370" s="28">
        <f t="shared" si="64"/>
        <v>0</v>
      </c>
      <c r="P370" s="64"/>
      <c r="Q370" s="65"/>
      <c r="R370" s="44" t="str">
        <f t="shared" si="65"/>
        <v/>
      </c>
      <c r="S370" s="72" t="str">
        <f t="shared" si="58"/>
        <v>未入力</v>
      </c>
      <c r="T370" s="72" t="str">
        <f>IF(P370="","未入力",IF(AND(①自社の旧簡易ガス!$R$5&lt;=P370,P370&lt;=①自社の旧簡易ガス!$R$6),"期間内","期間外"))</f>
        <v>未入力</v>
      </c>
    </row>
    <row r="371" spans="2:20" ht="23.55" hidden="1" customHeight="1" outlineLevel="3" x14ac:dyDescent="0.2">
      <c r="B371" s="16">
        <f t="shared" si="59"/>
        <v>361</v>
      </c>
      <c r="C371" s="52"/>
      <c r="D371" s="52"/>
      <c r="E371" s="53"/>
      <c r="F371" s="52"/>
      <c r="G371" s="55"/>
      <c r="H371" s="56"/>
      <c r="I371" s="26">
        <f t="shared" si="60"/>
        <v>0</v>
      </c>
      <c r="J371" s="56"/>
      <c r="K371" s="26">
        <f t="shared" si="61"/>
        <v>0</v>
      </c>
      <c r="L371" s="56"/>
      <c r="M371" s="26">
        <f t="shared" si="62"/>
        <v>0</v>
      </c>
      <c r="N371" s="28">
        <f t="shared" si="63"/>
        <v>0</v>
      </c>
      <c r="O371" s="28">
        <f t="shared" si="64"/>
        <v>0</v>
      </c>
      <c r="P371" s="64"/>
      <c r="Q371" s="65"/>
      <c r="R371" s="44" t="str">
        <f t="shared" si="65"/>
        <v/>
      </c>
      <c r="S371" s="72" t="str">
        <f t="shared" si="58"/>
        <v>未入力</v>
      </c>
      <c r="T371" s="72" t="str">
        <f>IF(P371="","未入力",IF(AND(①自社の旧簡易ガス!$R$5&lt;=P371,P371&lt;=①自社の旧簡易ガス!$R$6),"期間内","期間外"))</f>
        <v>未入力</v>
      </c>
    </row>
    <row r="372" spans="2:20" ht="23.55" hidden="1" customHeight="1" outlineLevel="3" x14ac:dyDescent="0.2">
      <c r="B372" s="16">
        <f t="shared" si="59"/>
        <v>362</v>
      </c>
      <c r="C372" s="52"/>
      <c r="D372" s="52"/>
      <c r="E372" s="53"/>
      <c r="F372" s="52"/>
      <c r="G372" s="55"/>
      <c r="H372" s="56"/>
      <c r="I372" s="26">
        <f t="shared" si="60"/>
        <v>0</v>
      </c>
      <c r="J372" s="56"/>
      <c r="K372" s="26">
        <f t="shared" si="61"/>
        <v>0</v>
      </c>
      <c r="L372" s="56"/>
      <c r="M372" s="26">
        <f t="shared" si="62"/>
        <v>0</v>
      </c>
      <c r="N372" s="28">
        <f t="shared" si="63"/>
        <v>0</v>
      </c>
      <c r="O372" s="28">
        <f t="shared" si="64"/>
        <v>0</v>
      </c>
      <c r="P372" s="64"/>
      <c r="Q372" s="65"/>
      <c r="R372" s="44" t="str">
        <f t="shared" si="65"/>
        <v/>
      </c>
      <c r="S372" s="72" t="str">
        <f t="shared" si="58"/>
        <v>未入力</v>
      </c>
      <c r="T372" s="72" t="str">
        <f>IF(P372="","未入力",IF(AND(①自社の旧簡易ガス!$R$5&lt;=P372,P372&lt;=①自社の旧簡易ガス!$R$6),"期間内","期間外"))</f>
        <v>未入力</v>
      </c>
    </row>
    <row r="373" spans="2:20" ht="23.55" hidden="1" customHeight="1" outlineLevel="3" x14ac:dyDescent="0.2">
      <c r="B373" s="16">
        <f t="shared" si="59"/>
        <v>363</v>
      </c>
      <c r="C373" s="52"/>
      <c r="D373" s="52"/>
      <c r="E373" s="53"/>
      <c r="F373" s="52"/>
      <c r="G373" s="55"/>
      <c r="H373" s="56"/>
      <c r="I373" s="26">
        <f t="shared" si="60"/>
        <v>0</v>
      </c>
      <c r="J373" s="56"/>
      <c r="K373" s="26">
        <f t="shared" si="61"/>
        <v>0</v>
      </c>
      <c r="L373" s="56"/>
      <c r="M373" s="26">
        <f t="shared" si="62"/>
        <v>0</v>
      </c>
      <c r="N373" s="28">
        <f t="shared" si="63"/>
        <v>0</v>
      </c>
      <c r="O373" s="28">
        <f t="shared" si="64"/>
        <v>0</v>
      </c>
      <c r="P373" s="64"/>
      <c r="Q373" s="65"/>
      <c r="R373" s="44" t="str">
        <f t="shared" si="65"/>
        <v/>
      </c>
      <c r="S373" s="72" t="str">
        <f t="shared" si="58"/>
        <v>未入力</v>
      </c>
      <c r="T373" s="72" t="str">
        <f>IF(P373="","未入力",IF(AND(①自社の旧簡易ガス!$R$5&lt;=P373,P373&lt;=①自社の旧簡易ガス!$R$6),"期間内","期間外"))</f>
        <v>未入力</v>
      </c>
    </row>
    <row r="374" spans="2:20" ht="23.55" hidden="1" customHeight="1" outlineLevel="3" x14ac:dyDescent="0.2">
      <c r="B374" s="16">
        <f t="shared" si="59"/>
        <v>364</v>
      </c>
      <c r="C374" s="52"/>
      <c r="D374" s="52"/>
      <c r="E374" s="53"/>
      <c r="F374" s="52"/>
      <c r="G374" s="55"/>
      <c r="H374" s="56"/>
      <c r="I374" s="26">
        <f t="shared" si="60"/>
        <v>0</v>
      </c>
      <c r="J374" s="56"/>
      <c r="K374" s="26">
        <f t="shared" si="61"/>
        <v>0</v>
      </c>
      <c r="L374" s="56"/>
      <c r="M374" s="26">
        <f t="shared" si="62"/>
        <v>0</v>
      </c>
      <c r="N374" s="28">
        <f t="shared" si="63"/>
        <v>0</v>
      </c>
      <c r="O374" s="28">
        <f t="shared" si="64"/>
        <v>0</v>
      </c>
      <c r="P374" s="64"/>
      <c r="Q374" s="65"/>
      <c r="R374" s="44" t="str">
        <f t="shared" si="65"/>
        <v/>
      </c>
      <c r="S374" s="72" t="str">
        <f t="shared" si="58"/>
        <v>未入力</v>
      </c>
      <c r="T374" s="72" t="str">
        <f>IF(P374="","未入力",IF(AND(①自社の旧簡易ガス!$R$5&lt;=P374,P374&lt;=①自社の旧簡易ガス!$R$6),"期間内","期間外"))</f>
        <v>未入力</v>
      </c>
    </row>
    <row r="375" spans="2:20" ht="23.55" hidden="1" customHeight="1" outlineLevel="3" x14ac:dyDescent="0.2">
      <c r="B375" s="16">
        <f t="shared" si="59"/>
        <v>365</v>
      </c>
      <c r="C375" s="52"/>
      <c r="D375" s="52"/>
      <c r="E375" s="53"/>
      <c r="F375" s="52"/>
      <c r="G375" s="55"/>
      <c r="H375" s="56"/>
      <c r="I375" s="26">
        <f t="shared" si="60"/>
        <v>0</v>
      </c>
      <c r="J375" s="56"/>
      <c r="K375" s="26">
        <f t="shared" si="61"/>
        <v>0</v>
      </c>
      <c r="L375" s="56"/>
      <c r="M375" s="26">
        <f t="shared" si="62"/>
        <v>0</v>
      </c>
      <c r="N375" s="28">
        <f t="shared" si="63"/>
        <v>0</v>
      </c>
      <c r="O375" s="28">
        <f t="shared" si="64"/>
        <v>0</v>
      </c>
      <c r="P375" s="64"/>
      <c r="Q375" s="65"/>
      <c r="R375" s="44" t="str">
        <f t="shared" si="65"/>
        <v/>
      </c>
      <c r="S375" s="72" t="str">
        <f t="shared" si="58"/>
        <v>未入力</v>
      </c>
      <c r="T375" s="72" t="str">
        <f>IF(P375="","未入力",IF(AND(①自社の旧簡易ガス!$R$5&lt;=P375,P375&lt;=①自社の旧簡易ガス!$R$6),"期間内","期間外"))</f>
        <v>未入力</v>
      </c>
    </row>
    <row r="376" spans="2:20" ht="23.55" hidden="1" customHeight="1" outlineLevel="3" x14ac:dyDescent="0.2">
      <c r="B376" s="16">
        <f t="shared" si="59"/>
        <v>366</v>
      </c>
      <c r="C376" s="52"/>
      <c r="D376" s="52"/>
      <c r="E376" s="53"/>
      <c r="F376" s="52"/>
      <c r="G376" s="55"/>
      <c r="H376" s="56"/>
      <c r="I376" s="26">
        <f t="shared" si="60"/>
        <v>0</v>
      </c>
      <c r="J376" s="56"/>
      <c r="K376" s="26">
        <f t="shared" si="61"/>
        <v>0</v>
      </c>
      <c r="L376" s="56"/>
      <c r="M376" s="26">
        <f t="shared" si="62"/>
        <v>0</v>
      </c>
      <c r="N376" s="28">
        <f t="shared" si="63"/>
        <v>0</v>
      </c>
      <c r="O376" s="28">
        <f t="shared" si="64"/>
        <v>0</v>
      </c>
      <c r="P376" s="64"/>
      <c r="Q376" s="65"/>
      <c r="R376" s="44" t="str">
        <f t="shared" si="65"/>
        <v/>
      </c>
      <c r="S376" s="72" t="str">
        <f t="shared" si="58"/>
        <v>未入力</v>
      </c>
      <c r="T376" s="72" t="str">
        <f>IF(P376="","未入力",IF(AND(①自社の旧簡易ガス!$R$5&lt;=P376,P376&lt;=①自社の旧簡易ガス!$R$6),"期間内","期間外"))</f>
        <v>未入力</v>
      </c>
    </row>
    <row r="377" spans="2:20" ht="23.55" hidden="1" customHeight="1" outlineLevel="3" x14ac:dyDescent="0.2">
      <c r="B377" s="16">
        <f t="shared" si="59"/>
        <v>367</v>
      </c>
      <c r="C377" s="52"/>
      <c r="D377" s="52"/>
      <c r="E377" s="53"/>
      <c r="F377" s="52"/>
      <c r="G377" s="55"/>
      <c r="H377" s="56"/>
      <c r="I377" s="26">
        <f t="shared" si="60"/>
        <v>0</v>
      </c>
      <c r="J377" s="56"/>
      <c r="K377" s="26">
        <f t="shared" si="61"/>
        <v>0</v>
      </c>
      <c r="L377" s="56"/>
      <c r="M377" s="26">
        <f t="shared" si="62"/>
        <v>0</v>
      </c>
      <c r="N377" s="28">
        <f t="shared" si="63"/>
        <v>0</v>
      </c>
      <c r="O377" s="28">
        <f t="shared" si="64"/>
        <v>0</v>
      </c>
      <c r="P377" s="64"/>
      <c r="Q377" s="65"/>
      <c r="R377" s="44" t="str">
        <f t="shared" si="65"/>
        <v/>
      </c>
      <c r="S377" s="72" t="str">
        <f t="shared" si="58"/>
        <v>未入力</v>
      </c>
      <c r="T377" s="72" t="str">
        <f>IF(P377="","未入力",IF(AND(①自社の旧簡易ガス!$R$5&lt;=P377,P377&lt;=①自社の旧簡易ガス!$R$6),"期間内","期間外"))</f>
        <v>未入力</v>
      </c>
    </row>
    <row r="378" spans="2:20" ht="23.55" hidden="1" customHeight="1" outlineLevel="3" x14ac:dyDescent="0.2">
      <c r="B378" s="16">
        <f t="shared" si="59"/>
        <v>368</v>
      </c>
      <c r="C378" s="52"/>
      <c r="D378" s="52"/>
      <c r="E378" s="53"/>
      <c r="F378" s="52"/>
      <c r="G378" s="55"/>
      <c r="H378" s="56"/>
      <c r="I378" s="26">
        <f t="shared" si="60"/>
        <v>0</v>
      </c>
      <c r="J378" s="56"/>
      <c r="K378" s="26">
        <f t="shared" si="61"/>
        <v>0</v>
      </c>
      <c r="L378" s="56"/>
      <c r="M378" s="26">
        <f t="shared" si="62"/>
        <v>0</v>
      </c>
      <c r="N378" s="28">
        <f t="shared" si="63"/>
        <v>0</v>
      </c>
      <c r="O378" s="28">
        <f t="shared" si="64"/>
        <v>0</v>
      </c>
      <c r="P378" s="64"/>
      <c r="Q378" s="65"/>
      <c r="R378" s="44" t="str">
        <f t="shared" si="65"/>
        <v/>
      </c>
      <c r="S378" s="72" t="str">
        <f t="shared" si="58"/>
        <v>未入力</v>
      </c>
      <c r="T378" s="72" t="str">
        <f>IF(P378="","未入力",IF(AND(①自社の旧簡易ガス!$R$5&lt;=P378,P378&lt;=①自社の旧簡易ガス!$R$6),"期間内","期間外"))</f>
        <v>未入力</v>
      </c>
    </row>
    <row r="379" spans="2:20" ht="23.55" hidden="1" customHeight="1" outlineLevel="3" x14ac:dyDescent="0.2">
      <c r="B379" s="16">
        <f t="shared" si="59"/>
        <v>369</v>
      </c>
      <c r="C379" s="52"/>
      <c r="D379" s="52"/>
      <c r="E379" s="53"/>
      <c r="F379" s="52"/>
      <c r="G379" s="55"/>
      <c r="H379" s="56"/>
      <c r="I379" s="26">
        <f t="shared" si="60"/>
        <v>0</v>
      </c>
      <c r="J379" s="56"/>
      <c r="K379" s="26">
        <f t="shared" si="61"/>
        <v>0</v>
      </c>
      <c r="L379" s="56"/>
      <c r="M379" s="26">
        <f t="shared" si="62"/>
        <v>0</v>
      </c>
      <c r="N379" s="28">
        <f t="shared" si="63"/>
        <v>0</v>
      </c>
      <c r="O379" s="28">
        <f t="shared" si="64"/>
        <v>0</v>
      </c>
      <c r="P379" s="64"/>
      <c r="Q379" s="65"/>
      <c r="R379" s="44" t="str">
        <f t="shared" si="65"/>
        <v/>
      </c>
      <c r="S379" s="72" t="str">
        <f t="shared" si="58"/>
        <v>未入力</v>
      </c>
      <c r="T379" s="72" t="str">
        <f>IF(P379="","未入力",IF(AND(①自社の旧簡易ガス!$R$5&lt;=P379,P379&lt;=①自社の旧簡易ガス!$R$6),"期間内","期間外"))</f>
        <v>未入力</v>
      </c>
    </row>
    <row r="380" spans="2:20" ht="23.55" hidden="1" customHeight="1" outlineLevel="3" x14ac:dyDescent="0.2">
      <c r="B380" s="16">
        <f t="shared" si="59"/>
        <v>370</v>
      </c>
      <c r="C380" s="52"/>
      <c r="D380" s="52"/>
      <c r="E380" s="53"/>
      <c r="F380" s="52"/>
      <c r="G380" s="55"/>
      <c r="H380" s="56"/>
      <c r="I380" s="26">
        <f t="shared" si="60"/>
        <v>0</v>
      </c>
      <c r="J380" s="56"/>
      <c r="K380" s="26">
        <f t="shared" si="61"/>
        <v>0</v>
      </c>
      <c r="L380" s="56"/>
      <c r="M380" s="26">
        <f t="shared" si="62"/>
        <v>0</v>
      </c>
      <c r="N380" s="28">
        <f t="shared" si="63"/>
        <v>0</v>
      </c>
      <c r="O380" s="28">
        <f t="shared" si="64"/>
        <v>0</v>
      </c>
      <c r="P380" s="64"/>
      <c r="Q380" s="65"/>
      <c r="R380" s="44" t="str">
        <f t="shared" si="65"/>
        <v/>
      </c>
      <c r="S380" s="72" t="str">
        <f t="shared" si="58"/>
        <v>未入力</v>
      </c>
      <c r="T380" s="72" t="str">
        <f>IF(P380="","未入力",IF(AND(①自社の旧簡易ガス!$R$5&lt;=P380,P380&lt;=①自社の旧簡易ガス!$R$6),"期間内","期間外"))</f>
        <v>未入力</v>
      </c>
    </row>
    <row r="381" spans="2:20" ht="23.55" hidden="1" customHeight="1" outlineLevel="3" x14ac:dyDescent="0.2">
      <c r="B381" s="16">
        <f t="shared" si="59"/>
        <v>371</v>
      </c>
      <c r="C381" s="52"/>
      <c r="D381" s="52"/>
      <c r="E381" s="53"/>
      <c r="F381" s="52"/>
      <c r="G381" s="55"/>
      <c r="H381" s="56"/>
      <c r="I381" s="26">
        <f t="shared" si="60"/>
        <v>0</v>
      </c>
      <c r="J381" s="56"/>
      <c r="K381" s="26">
        <f t="shared" si="61"/>
        <v>0</v>
      </c>
      <c r="L381" s="56"/>
      <c r="M381" s="26">
        <f t="shared" si="62"/>
        <v>0</v>
      </c>
      <c r="N381" s="28">
        <f t="shared" si="63"/>
        <v>0</v>
      </c>
      <c r="O381" s="28">
        <f t="shared" si="64"/>
        <v>0</v>
      </c>
      <c r="P381" s="64"/>
      <c r="Q381" s="65"/>
      <c r="R381" s="44" t="str">
        <f t="shared" si="65"/>
        <v/>
      </c>
      <c r="S381" s="72" t="str">
        <f t="shared" si="58"/>
        <v>未入力</v>
      </c>
      <c r="T381" s="72" t="str">
        <f>IF(P381="","未入力",IF(AND(①自社の旧簡易ガス!$R$5&lt;=P381,P381&lt;=①自社の旧簡易ガス!$R$6),"期間内","期間外"))</f>
        <v>未入力</v>
      </c>
    </row>
    <row r="382" spans="2:20" ht="23.55" hidden="1" customHeight="1" outlineLevel="3" x14ac:dyDescent="0.2">
      <c r="B382" s="16">
        <f t="shared" si="59"/>
        <v>372</v>
      </c>
      <c r="C382" s="52"/>
      <c r="D382" s="52"/>
      <c r="E382" s="53"/>
      <c r="F382" s="52"/>
      <c r="G382" s="55"/>
      <c r="H382" s="56"/>
      <c r="I382" s="26">
        <f t="shared" si="60"/>
        <v>0</v>
      </c>
      <c r="J382" s="56"/>
      <c r="K382" s="26">
        <f t="shared" si="61"/>
        <v>0</v>
      </c>
      <c r="L382" s="56"/>
      <c r="M382" s="26">
        <f t="shared" si="62"/>
        <v>0</v>
      </c>
      <c r="N382" s="28">
        <f t="shared" si="63"/>
        <v>0</v>
      </c>
      <c r="O382" s="28">
        <f t="shared" si="64"/>
        <v>0</v>
      </c>
      <c r="P382" s="64"/>
      <c r="Q382" s="65"/>
      <c r="R382" s="44" t="str">
        <f t="shared" si="65"/>
        <v/>
      </c>
      <c r="S382" s="72" t="str">
        <f t="shared" si="58"/>
        <v>未入力</v>
      </c>
      <c r="T382" s="72" t="str">
        <f>IF(P382="","未入力",IF(AND(①自社の旧簡易ガス!$R$5&lt;=P382,P382&lt;=①自社の旧簡易ガス!$R$6),"期間内","期間外"))</f>
        <v>未入力</v>
      </c>
    </row>
    <row r="383" spans="2:20" ht="23.55" hidden="1" customHeight="1" outlineLevel="3" x14ac:dyDescent="0.2">
      <c r="B383" s="16">
        <f t="shared" si="59"/>
        <v>373</v>
      </c>
      <c r="C383" s="52"/>
      <c r="D383" s="52"/>
      <c r="E383" s="53"/>
      <c r="F383" s="52"/>
      <c r="G383" s="55"/>
      <c r="H383" s="56"/>
      <c r="I383" s="26">
        <f t="shared" si="60"/>
        <v>0</v>
      </c>
      <c r="J383" s="56"/>
      <c r="K383" s="26">
        <f t="shared" si="61"/>
        <v>0</v>
      </c>
      <c r="L383" s="56"/>
      <c r="M383" s="26">
        <f t="shared" si="62"/>
        <v>0</v>
      </c>
      <c r="N383" s="28">
        <f t="shared" si="63"/>
        <v>0</v>
      </c>
      <c r="O383" s="28">
        <f t="shared" si="64"/>
        <v>0</v>
      </c>
      <c r="P383" s="64"/>
      <c r="Q383" s="65"/>
      <c r="R383" s="44" t="str">
        <f t="shared" si="65"/>
        <v/>
      </c>
      <c r="S383" s="72" t="str">
        <f t="shared" si="58"/>
        <v>未入力</v>
      </c>
      <c r="T383" s="72" t="str">
        <f>IF(P383="","未入力",IF(AND(①自社の旧簡易ガス!$R$5&lt;=P383,P383&lt;=①自社の旧簡易ガス!$R$6),"期間内","期間外"))</f>
        <v>未入力</v>
      </c>
    </row>
    <row r="384" spans="2:20" ht="23.55" hidden="1" customHeight="1" outlineLevel="3" x14ac:dyDescent="0.2">
      <c r="B384" s="16">
        <f t="shared" si="59"/>
        <v>374</v>
      </c>
      <c r="C384" s="52"/>
      <c r="D384" s="52"/>
      <c r="E384" s="53"/>
      <c r="F384" s="52"/>
      <c r="G384" s="55"/>
      <c r="H384" s="56"/>
      <c r="I384" s="26">
        <f t="shared" si="60"/>
        <v>0</v>
      </c>
      <c r="J384" s="56"/>
      <c r="K384" s="26">
        <f t="shared" si="61"/>
        <v>0</v>
      </c>
      <c r="L384" s="56"/>
      <c r="M384" s="26">
        <f t="shared" si="62"/>
        <v>0</v>
      </c>
      <c r="N384" s="28">
        <f t="shared" si="63"/>
        <v>0</v>
      </c>
      <c r="O384" s="28">
        <f t="shared" si="64"/>
        <v>0</v>
      </c>
      <c r="P384" s="64"/>
      <c r="Q384" s="65"/>
      <c r="R384" s="44" t="str">
        <f t="shared" si="65"/>
        <v/>
      </c>
      <c r="S384" s="72" t="str">
        <f t="shared" si="58"/>
        <v>未入力</v>
      </c>
      <c r="T384" s="72" t="str">
        <f>IF(P384="","未入力",IF(AND(①自社の旧簡易ガス!$R$5&lt;=P384,P384&lt;=①自社の旧簡易ガス!$R$6),"期間内","期間外"))</f>
        <v>未入力</v>
      </c>
    </row>
    <row r="385" spans="2:20" ht="23.55" hidden="1" customHeight="1" outlineLevel="3" x14ac:dyDescent="0.2">
      <c r="B385" s="16">
        <f t="shared" si="59"/>
        <v>375</v>
      </c>
      <c r="C385" s="52"/>
      <c r="D385" s="52"/>
      <c r="E385" s="53"/>
      <c r="F385" s="52"/>
      <c r="G385" s="55"/>
      <c r="H385" s="56"/>
      <c r="I385" s="26">
        <f t="shared" si="60"/>
        <v>0</v>
      </c>
      <c r="J385" s="56"/>
      <c r="K385" s="26">
        <f t="shared" si="61"/>
        <v>0</v>
      </c>
      <c r="L385" s="56"/>
      <c r="M385" s="26">
        <f t="shared" si="62"/>
        <v>0</v>
      </c>
      <c r="N385" s="28">
        <f t="shared" si="63"/>
        <v>0</v>
      </c>
      <c r="O385" s="28">
        <f t="shared" si="64"/>
        <v>0</v>
      </c>
      <c r="P385" s="64"/>
      <c r="Q385" s="65"/>
      <c r="R385" s="44" t="str">
        <f t="shared" si="65"/>
        <v/>
      </c>
      <c r="S385" s="72" t="str">
        <f t="shared" si="58"/>
        <v>未入力</v>
      </c>
      <c r="T385" s="72" t="str">
        <f>IF(P385="","未入力",IF(AND(①自社の旧簡易ガス!$R$5&lt;=P385,P385&lt;=①自社の旧簡易ガス!$R$6),"期間内","期間外"))</f>
        <v>未入力</v>
      </c>
    </row>
    <row r="386" spans="2:20" ht="23.55" hidden="1" customHeight="1" outlineLevel="3" x14ac:dyDescent="0.2">
      <c r="B386" s="16">
        <f t="shared" si="59"/>
        <v>376</v>
      </c>
      <c r="C386" s="52"/>
      <c r="D386" s="52"/>
      <c r="E386" s="53"/>
      <c r="F386" s="52"/>
      <c r="G386" s="55"/>
      <c r="H386" s="56"/>
      <c r="I386" s="26">
        <f t="shared" si="60"/>
        <v>0</v>
      </c>
      <c r="J386" s="56"/>
      <c r="K386" s="26">
        <f t="shared" si="61"/>
        <v>0</v>
      </c>
      <c r="L386" s="56"/>
      <c r="M386" s="26">
        <f t="shared" si="62"/>
        <v>0</v>
      </c>
      <c r="N386" s="28">
        <f t="shared" si="63"/>
        <v>0</v>
      </c>
      <c r="O386" s="28">
        <f t="shared" si="64"/>
        <v>0</v>
      </c>
      <c r="P386" s="64"/>
      <c r="Q386" s="65"/>
      <c r="R386" s="44" t="str">
        <f t="shared" si="65"/>
        <v/>
      </c>
      <c r="S386" s="72" t="str">
        <f t="shared" si="58"/>
        <v>未入力</v>
      </c>
      <c r="T386" s="72" t="str">
        <f>IF(P386="","未入力",IF(AND(①自社の旧簡易ガス!$R$5&lt;=P386,P386&lt;=①自社の旧簡易ガス!$R$6),"期間内","期間外"))</f>
        <v>未入力</v>
      </c>
    </row>
    <row r="387" spans="2:20" ht="23.55" hidden="1" customHeight="1" outlineLevel="3" x14ac:dyDescent="0.2">
      <c r="B387" s="16">
        <f t="shared" si="59"/>
        <v>377</v>
      </c>
      <c r="C387" s="52"/>
      <c r="D387" s="52"/>
      <c r="E387" s="53"/>
      <c r="F387" s="52"/>
      <c r="G387" s="55"/>
      <c r="H387" s="56"/>
      <c r="I387" s="26">
        <f t="shared" si="60"/>
        <v>0</v>
      </c>
      <c r="J387" s="56"/>
      <c r="K387" s="26">
        <f t="shared" si="61"/>
        <v>0</v>
      </c>
      <c r="L387" s="56"/>
      <c r="M387" s="26">
        <f t="shared" si="62"/>
        <v>0</v>
      </c>
      <c r="N387" s="28">
        <f t="shared" si="63"/>
        <v>0</v>
      </c>
      <c r="O387" s="28">
        <f t="shared" si="64"/>
        <v>0</v>
      </c>
      <c r="P387" s="64"/>
      <c r="Q387" s="65"/>
      <c r="R387" s="44" t="str">
        <f t="shared" si="65"/>
        <v/>
      </c>
      <c r="S387" s="72" t="str">
        <f t="shared" si="58"/>
        <v>未入力</v>
      </c>
      <c r="T387" s="72" t="str">
        <f>IF(P387="","未入力",IF(AND(①自社の旧簡易ガス!$R$5&lt;=P387,P387&lt;=①自社の旧簡易ガス!$R$6),"期間内","期間外"))</f>
        <v>未入力</v>
      </c>
    </row>
    <row r="388" spans="2:20" ht="23.55" hidden="1" customHeight="1" outlineLevel="3" x14ac:dyDescent="0.2">
      <c r="B388" s="16">
        <f t="shared" si="59"/>
        <v>378</v>
      </c>
      <c r="C388" s="52"/>
      <c r="D388" s="52"/>
      <c r="E388" s="53"/>
      <c r="F388" s="52"/>
      <c r="G388" s="55"/>
      <c r="H388" s="56"/>
      <c r="I388" s="26">
        <f t="shared" si="60"/>
        <v>0</v>
      </c>
      <c r="J388" s="56"/>
      <c r="K388" s="26">
        <f t="shared" si="61"/>
        <v>0</v>
      </c>
      <c r="L388" s="56"/>
      <c r="M388" s="26">
        <f t="shared" si="62"/>
        <v>0</v>
      </c>
      <c r="N388" s="28">
        <f t="shared" si="63"/>
        <v>0</v>
      </c>
      <c r="O388" s="28">
        <f t="shared" si="64"/>
        <v>0</v>
      </c>
      <c r="P388" s="64"/>
      <c r="Q388" s="65"/>
      <c r="R388" s="44" t="str">
        <f t="shared" si="65"/>
        <v/>
      </c>
      <c r="S388" s="72" t="str">
        <f t="shared" si="58"/>
        <v>未入力</v>
      </c>
      <c r="T388" s="72" t="str">
        <f>IF(P388="","未入力",IF(AND(①自社の旧簡易ガス!$R$5&lt;=P388,P388&lt;=①自社の旧簡易ガス!$R$6),"期間内","期間外"))</f>
        <v>未入力</v>
      </c>
    </row>
    <row r="389" spans="2:20" ht="23.55" hidden="1" customHeight="1" outlineLevel="3" x14ac:dyDescent="0.2">
      <c r="B389" s="16">
        <f t="shared" si="59"/>
        <v>379</v>
      </c>
      <c r="C389" s="52"/>
      <c r="D389" s="52"/>
      <c r="E389" s="53"/>
      <c r="F389" s="52"/>
      <c r="G389" s="55"/>
      <c r="H389" s="56"/>
      <c r="I389" s="26">
        <f t="shared" si="60"/>
        <v>0</v>
      </c>
      <c r="J389" s="56"/>
      <c r="K389" s="26">
        <f t="shared" si="61"/>
        <v>0</v>
      </c>
      <c r="L389" s="56"/>
      <c r="M389" s="26">
        <f t="shared" si="62"/>
        <v>0</v>
      </c>
      <c r="N389" s="28">
        <f t="shared" si="63"/>
        <v>0</v>
      </c>
      <c r="O389" s="28">
        <f t="shared" si="64"/>
        <v>0</v>
      </c>
      <c r="P389" s="64"/>
      <c r="Q389" s="65"/>
      <c r="R389" s="44" t="str">
        <f t="shared" si="65"/>
        <v/>
      </c>
      <c r="S389" s="72" t="str">
        <f t="shared" si="58"/>
        <v>未入力</v>
      </c>
      <c r="T389" s="72" t="str">
        <f>IF(P389="","未入力",IF(AND(①自社の旧簡易ガス!$R$5&lt;=P389,P389&lt;=①自社の旧簡易ガス!$R$6),"期間内","期間外"))</f>
        <v>未入力</v>
      </c>
    </row>
    <row r="390" spans="2:20" ht="23.55" hidden="1" customHeight="1" outlineLevel="3" x14ac:dyDescent="0.2">
      <c r="B390" s="16">
        <f t="shared" si="59"/>
        <v>380</v>
      </c>
      <c r="C390" s="52"/>
      <c r="D390" s="52"/>
      <c r="E390" s="53"/>
      <c r="F390" s="52"/>
      <c r="G390" s="55"/>
      <c r="H390" s="56"/>
      <c r="I390" s="26">
        <f t="shared" si="60"/>
        <v>0</v>
      </c>
      <c r="J390" s="56"/>
      <c r="K390" s="26">
        <f t="shared" si="61"/>
        <v>0</v>
      </c>
      <c r="L390" s="56"/>
      <c r="M390" s="26">
        <f t="shared" si="62"/>
        <v>0</v>
      </c>
      <c r="N390" s="28">
        <f t="shared" si="63"/>
        <v>0</v>
      </c>
      <c r="O390" s="28">
        <f t="shared" si="64"/>
        <v>0</v>
      </c>
      <c r="P390" s="64"/>
      <c r="Q390" s="65"/>
      <c r="R390" s="44" t="str">
        <f t="shared" si="65"/>
        <v/>
      </c>
      <c r="S390" s="72" t="str">
        <f t="shared" si="58"/>
        <v>未入力</v>
      </c>
      <c r="T390" s="72" t="str">
        <f>IF(P390="","未入力",IF(AND(①自社の旧簡易ガス!$R$5&lt;=P390,P390&lt;=①自社の旧簡易ガス!$R$6),"期間内","期間外"))</f>
        <v>未入力</v>
      </c>
    </row>
    <row r="391" spans="2:20" ht="23.55" hidden="1" customHeight="1" outlineLevel="3" x14ac:dyDescent="0.2">
      <c r="B391" s="16">
        <f t="shared" si="59"/>
        <v>381</v>
      </c>
      <c r="C391" s="52"/>
      <c r="D391" s="52"/>
      <c r="E391" s="53"/>
      <c r="F391" s="52"/>
      <c r="G391" s="55"/>
      <c r="H391" s="56"/>
      <c r="I391" s="26">
        <f t="shared" si="60"/>
        <v>0</v>
      </c>
      <c r="J391" s="56"/>
      <c r="K391" s="26">
        <f t="shared" si="61"/>
        <v>0</v>
      </c>
      <c r="L391" s="56"/>
      <c r="M391" s="26">
        <f t="shared" si="62"/>
        <v>0</v>
      </c>
      <c r="N391" s="28">
        <f t="shared" si="63"/>
        <v>0</v>
      </c>
      <c r="O391" s="28">
        <f t="shared" si="64"/>
        <v>0</v>
      </c>
      <c r="P391" s="64"/>
      <c r="Q391" s="65"/>
      <c r="R391" s="44" t="str">
        <f t="shared" si="65"/>
        <v/>
      </c>
      <c r="S391" s="72" t="str">
        <f t="shared" si="58"/>
        <v>未入力</v>
      </c>
      <c r="T391" s="72" t="str">
        <f>IF(P391="","未入力",IF(AND(①自社の旧簡易ガス!$R$5&lt;=P391,P391&lt;=①自社の旧簡易ガス!$R$6),"期間内","期間外"))</f>
        <v>未入力</v>
      </c>
    </row>
    <row r="392" spans="2:20" ht="23.55" hidden="1" customHeight="1" outlineLevel="3" x14ac:dyDescent="0.2">
      <c r="B392" s="16">
        <f t="shared" si="59"/>
        <v>382</v>
      </c>
      <c r="C392" s="52"/>
      <c r="D392" s="52"/>
      <c r="E392" s="53"/>
      <c r="F392" s="52"/>
      <c r="G392" s="55"/>
      <c r="H392" s="56"/>
      <c r="I392" s="26">
        <f t="shared" si="60"/>
        <v>0</v>
      </c>
      <c r="J392" s="56"/>
      <c r="K392" s="26">
        <f t="shared" si="61"/>
        <v>0</v>
      </c>
      <c r="L392" s="56"/>
      <c r="M392" s="26">
        <f t="shared" si="62"/>
        <v>0</v>
      </c>
      <c r="N392" s="28">
        <f t="shared" si="63"/>
        <v>0</v>
      </c>
      <c r="O392" s="28">
        <f t="shared" si="64"/>
        <v>0</v>
      </c>
      <c r="P392" s="64"/>
      <c r="Q392" s="65"/>
      <c r="R392" s="44" t="str">
        <f t="shared" si="65"/>
        <v/>
      </c>
      <c r="S392" s="72" t="str">
        <f t="shared" si="58"/>
        <v>未入力</v>
      </c>
      <c r="T392" s="72" t="str">
        <f>IF(P392="","未入力",IF(AND(①自社の旧簡易ガス!$R$5&lt;=P392,P392&lt;=①自社の旧簡易ガス!$R$6),"期間内","期間外"))</f>
        <v>未入力</v>
      </c>
    </row>
    <row r="393" spans="2:20" ht="23.55" hidden="1" customHeight="1" outlineLevel="3" x14ac:dyDescent="0.2">
      <c r="B393" s="16">
        <f t="shared" si="59"/>
        <v>383</v>
      </c>
      <c r="C393" s="52"/>
      <c r="D393" s="52"/>
      <c r="E393" s="53"/>
      <c r="F393" s="52"/>
      <c r="G393" s="55"/>
      <c r="H393" s="56"/>
      <c r="I393" s="26">
        <f t="shared" si="60"/>
        <v>0</v>
      </c>
      <c r="J393" s="56"/>
      <c r="K393" s="26">
        <f t="shared" si="61"/>
        <v>0</v>
      </c>
      <c r="L393" s="56"/>
      <c r="M393" s="26">
        <f t="shared" si="62"/>
        <v>0</v>
      </c>
      <c r="N393" s="28">
        <f t="shared" si="63"/>
        <v>0</v>
      </c>
      <c r="O393" s="28">
        <f t="shared" si="64"/>
        <v>0</v>
      </c>
      <c r="P393" s="64"/>
      <c r="Q393" s="65"/>
      <c r="R393" s="44" t="str">
        <f t="shared" si="65"/>
        <v/>
      </c>
      <c r="S393" s="72" t="str">
        <f t="shared" si="58"/>
        <v>未入力</v>
      </c>
      <c r="T393" s="72" t="str">
        <f>IF(P393="","未入力",IF(AND(①自社の旧簡易ガス!$R$5&lt;=P393,P393&lt;=①自社の旧簡易ガス!$R$6),"期間内","期間外"))</f>
        <v>未入力</v>
      </c>
    </row>
    <row r="394" spans="2:20" ht="23.55" hidden="1" customHeight="1" outlineLevel="3" x14ac:dyDescent="0.2">
      <c r="B394" s="16">
        <f t="shared" si="59"/>
        <v>384</v>
      </c>
      <c r="C394" s="52"/>
      <c r="D394" s="52"/>
      <c r="E394" s="53"/>
      <c r="F394" s="52"/>
      <c r="G394" s="55"/>
      <c r="H394" s="56"/>
      <c r="I394" s="26">
        <f t="shared" si="60"/>
        <v>0</v>
      </c>
      <c r="J394" s="56"/>
      <c r="K394" s="26">
        <f t="shared" si="61"/>
        <v>0</v>
      </c>
      <c r="L394" s="56"/>
      <c r="M394" s="26">
        <f t="shared" si="62"/>
        <v>0</v>
      </c>
      <c r="N394" s="28">
        <f t="shared" si="63"/>
        <v>0</v>
      </c>
      <c r="O394" s="28">
        <f t="shared" si="64"/>
        <v>0</v>
      </c>
      <c r="P394" s="64"/>
      <c r="Q394" s="65"/>
      <c r="R394" s="44" t="str">
        <f t="shared" si="65"/>
        <v/>
      </c>
      <c r="S394" s="72" t="str">
        <f t="shared" si="58"/>
        <v>未入力</v>
      </c>
      <c r="T394" s="72" t="str">
        <f>IF(P394="","未入力",IF(AND(①自社の旧簡易ガス!$R$5&lt;=P394,P394&lt;=①自社の旧簡易ガス!$R$6),"期間内","期間外"))</f>
        <v>未入力</v>
      </c>
    </row>
    <row r="395" spans="2:20" ht="23.55" hidden="1" customHeight="1" outlineLevel="3" x14ac:dyDescent="0.2">
      <c r="B395" s="16">
        <f t="shared" si="59"/>
        <v>385</v>
      </c>
      <c r="C395" s="52"/>
      <c r="D395" s="52"/>
      <c r="E395" s="53"/>
      <c r="F395" s="52"/>
      <c r="G395" s="55"/>
      <c r="H395" s="56"/>
      <c r="I395" s="26">
        <f t="shared" si="60"/>
        <v>0</v>
      </c>
      <c r="J395" s="56"/>
      <c r="K395" s="26">
        <f t="shared" si="61"/>
        <v>0</v>
      </c>
      <c r="L395" s="56"/>
      <c r="M395" s="26">
        <f t="shared" si="62"/>
        <v>0</v>
      </c>
      <c r="N395" s="28">
        <f t="shared" si="63"/>
        <v>0</v>
      </c>
      <c r="O395" s="28">
        <f t="shared" si="64"/>
        <v>0</v>
      </c>
      <c r="P395" s="64"/>
      <c r="Q395" s="65"/>
      <c r="R395" s="44" t="str">
        <f t="shared" si="65"/>
        <v/>
      </c>
      <c r="S395" s="72" t="str">
        <f t="shared" si="58"/>
        <v>未入力</v>
      </c>
      <c r="T395" s="72" t="str">
        <f>IF(P395="","未入力",IF(AND(①自社の旧簡易ガス!$R$5&lt;=P395,P395&lt;=①自社の旧簡易ガス!$R$6),"期間内","期間外"))</f>
        <v>未入力</v>
      </c>
    </row>
    <row r="396" spans="2:20" ht="23.55" hidden="1" customHeight="1" outlineLevel="3" x14ac:dyDescent="0.2">
      <c r="B396" s="16">
        <f t="shared" si="59"/>
        <v>386</v>
      </c>
      <c r="C396" s="52"/>
      <c r="D396" s="52"/>
      <c r="E396" s="53"/>
      <c r="F396" s="52"/>
      <c r="G396" s="55"/>
      <c r="H396" s="56"/>
      <c r="I396" s="26">
        <f t="shared" si="60"/>
        <v>0</v>
      </c>
      <c r="J396" s="56"/>
      <c r="K396" s="26">
        <f t="shared" si="61"/>
        <v>0</v>
      </c>
      <c r="L396" s="56"/>
      <c r="M396" s="26">
        <f t="shared" si="62"/>
        <v>0</v>
      </c>
      <c r="N396" s="28">
        <f t="shared" si="63"/>
        <v>0</v>
      </c>
      <c r="O396" s="28">
        <f t="shared" si="64"/>
        <v>0</v>
      </c>
      <c r="P396" s="64"/>
      <c r="Q396" s="65"/>
      <c r="R396" s="44" t="str">
        <f t="shared" si="65"/>
        <v/>
      </c>
      <c r="S396" s="72" t="str">
        <f t="shared" ref="S396:S459" si="66">IF(R396="","未入力",IF(COUNTIF(R:R,R396)&gt;1,"重複あり","重複なし"))</f>
        <v>未入力</v>
      </c>
      <c r="T396" s="72" t="str">
        <f>IF(P396="","未入力",IF(AND(①自社の旧簡易ガス!$R$5&lt;=P396,P396&lt;=①自社の旧簡易ガス!$R$6),"期間内","期間外"))</f>
        <v>未入力</v>
      </c>
    </row>
    <row r="397" spans="2:20" ht="23.55" hidden="1" customHeight="1" outlineLevel="3" x14ac:dyDescent="0.2">
      <c r="B397" s="16">
        <f t="shared" ref="B397:B460" si="67">+B396+1</f>
        <v>387</v>
      </c>
      <c r="C397" s="52"/>
      <c r="D397" s="52"/>
      <c r="E397" s="53"/>
      <c r="F397" s="52"/>
      <c r="G397" s="55"/>
      <c r="H397" s="56"/>
      <c r="I397" s="26">
        <f t="shared" si="60"/>
        <v>0</v>
      </c>
      <c r="J397" s="56"/>
      <c r="K397" s="26">
        <f t="shared" si="61"/>
        <v>0</v>
      </c>
      <c r="L397" s="56"/>
      <c r="M397" s="26">
        <f t="shared" si="62"/>
        <v>0</v>
      </c>
      <c r="N397" s="28">
        <f t="shared" si="63"/>
        <v>0</v>
      </c>
      <c r="O397" s="28">
        <f t="shared" si="64"/>
        <v>0</v>
      </c>
      <c r="P397" s="64"/>
      <c r="Q397" s="65"/>
      <c r="R397" s="44" t="str">
        <f t="shared" si="65"/>
        <v/>
      </c>
      <c r="S397" s="72" t="str">
        <f t="shared" si="66"/>
        <v>未入力</v>
      </c>
      <c r="T397" s="72" t="str">
        <f>IF(P397="","未入力",IF(AND(①自社の旧簡易ガス!$R$5&lt;=P397,P397&lt;=①自社の旧簡易ガス!$R$6),"期間内","期間外"))</f>
        <v>未入力</v>
      </c>
    </row>
    <row r="398" spans="2:20" ht="23.55" hidden="1" customHeight="1" outlineLevel="3" x14ac:dyDescent="0.2">
      <c r="B398" s="16">
        <f t="shared" si="67"/>
        <v>388</v>
      </c>
      <c r="C398" s="52"/>
      <c r="D398" s="52"/>
      <c r="E398" s="53"/>
      <c r="F398" s="52"/>
      <c r="G398" s="55"/>
      <c r="H398" s="56"/>
      <c r="I398" s="26">
        <f t="shared" si="60"/>
        <v>0</v>
      </c>
      <c r="J398" s="56"/>
      <c r="K398" s="26">
        <f t="shared" si="61"/>
        <v>0</v>
      </c>
      <c r="L398" s="56"/>
      <c r="M398" s="26">
        <f t="shared" si="62"/>
        <v>0</v>
      </c>
      <c r="N398" s="28">
        <f t="shared" si="63"/>
        <v>0</v>
      </c>
      <c r="O398" s="28">
        <f t="shared" si="64"/>
        <v>0</v>
      </c>
      <c r="P398" s="64"/>
      <c r="Q398" s="65"/>
      <c r="R398" s="44" t="str">
        <f t="shared" si="65"/>
        <v/>
      </c>
      <c r="S398" s="72" t="str">
        <f t="shared" si="66"/>
        <v>未入力</v>
      </c>
      <c r="T398" s="72" t="str">
        <f>IF(P398="","未入力",IF(AND(①自社の旧簡易ガス!$R$5&lt;=P398,P398&lt;=①自社の旧簡易ガス!$R$6),"期間内","期間外"))</f>
        <v>未入力</v>
      </c>
    </row>
    <row r="399" spans="2:20" ht="23.55" hidden="1" customHeight="1" outlineLevel="3" x14ac:dyDescent="0.2">
      <c r="B399" s="16">
        <f t="shared" si="67"/>
        <v>389</v>
      </c>
      <c r="C399" s="52"/>
      <c r="D399" s="52"/>
      <c r="E399" s="53"/>
      <c r="F399" s="52"/>
      <c r="G399" s="55"/>
      <c r="H399" s="56"/>
      <c r="I399" s="26">
        <f t="shared" si="60"/>
        <v>0</v>
      </c>
      <c r="J399" s="56"/>
      <c r="K399" s="26">
        <f t="shared" si="61"/>
        <v>0</v>
      </c>
      <c r="L399" s="56"/>
      <c r="M399" s="26">
        <f t="shared" si="62"/>
        <v>0</v>
      </c>
      <c r="N399" s="28">
        <f t="shared" si="63"/>
        <v>0</v>
      </c>
      <c r="O399" s="28">
        <f t="shared" si="64"/>
        <v>0</v>
      </c>
      <c r="P399" s="64"/>
      <c r="Q399" s="65"/>
      <c r="R399" s="44" t="str">
        <f t="shared" si="65"/>
        <v/>
      </c>
      <c r="S399" s="72" t="str">
        <f t="shared" si="66"/>
        <v>未入力</v>
      </c>
      <c r="T399" s="72" t="str">
        <f>IF(P399="","未入力",IF(AND(①自社の旧簡易ガス!$R$5&lt;=P399,P399&lt;=①自社の旧簡易ガス!$R$6),"期間内","期間外"))</f>
        <v>未入力</v>
      </c>
    </row>
    <row r="400" spans="2:20" ht="23.55" hidden="1" customHeight="1" outlineLevel="3" x14ac:dyDescent="0.2">
      <c r="B400" s="16">
        <f t="shared" si="67"/>
        <v>390</v>
      </c>
      <c r="C400" s="52"/>
      <c r="D400" s="52"/>
      <c r="E400" s="53"/>
      <c r="F400" s="52"/>
      <c r="G400" s="55"/>
      <c r="H400" s="56"/>
      <c r="I400" s="26">
        <f t="shared" si="60"/>
        <v>0</v>
      </c>
      <c r="J400" s="56"/>
      <c r="K400" s="26">
        <f t="shared" si="61"/>
        <v>0</v>
      </c>
      <c r="L400" s="56"/>
      <c r="M400" s="26">
        <f t="shared" si="62"/>
        <v>0</v>
      </c>
      <c r="N400" s="28">
        <f t="shared" si="63"/>
        <v>0</v>
      </c>
      <c r="O400" s="28">
        <f t="shared" si="64"/>
        <v>0</v>
      </c>
      <c r="P400" s="64"/>
      <c r="Q400" s="65"/>
      <c r="R400" s="44" t="str">
        <f t="shared" si="65"/>
        <v/>
      </c>
      <c r="S400" s="72" t="str">
        <f t="shared" si="66"/>
        <v>未入力</v>
      </c>
      <c r="T400" s="72" t="str">
        <f>IF(P400="","未入力",IF(AND(①自社の旧簡易ガス!$R$5&lt;=P400,P400&lt;=①自社の旧簡易ガス!$R$6),"期間内","期間外"))</f>
        <v>未入力</v>
      </c>
    </row>
    <row r="401" spans="2:20" ht="23.55" hidden="1" customHeight="1" outlineLevel="3" x14ac:dyDescent="0.2">
      <c r="B401" s="16">
        <f t="shared" si="67"/>
        <v>391</v>
      </c>
      <c r="C401" s="52"/>
      <c r="D401" s="52"/>
      <c r="E401" s="53"/>
      <c r="F401" s="52"/>
      <c r="G401" s="55"/>
      <c r="H401" s="56"/>
      <c r="I401" s="26">
        <f t="shared" si="60"/>
        <v>0</v>
      </c>
      <c r="J401" s="56"/>
      <c r="K401" s="26">
        <f t="shared" si="61"/>
        <v>0</v>
      </c>
      <c r="L401" s="56"/>
      <c r="M401" s="26">
        <f t="shared" si="62"/>
        <v>0</v>
      </c>
      <c r="N401" s="28">
        <f t="shared" si="63"/>
        <v>0</v>
      </c>
      <c r="O401" s="28">
        <f t="shared" si="64"/>
        <v>0</v>
      </c>
      <c r="P401" s="64"/>
      <c r="Q401" s="65"/>
      <c r="R401" s="44" t="str">
        <f t="shared" si="65"/>
        <v/>
      </c>
      <c r="S401" s="72" t="str">
        <f t="shared" si="66"/>
        <v>未入力</v>
      </c>
      <c r="T401" s="72" t="str">
        <f>IF(P401="","未入力",IF(AND(①自社の旧簡易ガス!$R$5&lt;=P401,P401&lt;=①自社の旧簡易ガス!$R$6),"期間内","期間外"))</f>
        <v>未入力</v>
      </c>
    </row>
    <row r="402" spans="2:20" ht="23.55" hidden="1" customHeight="1" outlineLevel="3" x14ac:dyDescent="0.2">
      <c r="B402" s="16">
        <f t="shared" si="67"/>
        <v>392</v>
      </c>
      <c r="C402" s="52"/>
      <c r="D402" s="52"/>
      <c r="E402" s="53"/>
      <c r="F402" s="52"/>
      <c r="G402" s="55"/>
      <c r="H402" s="56"/>
      <c r="I402" s="26">
        <f t="shared" si="60"/>
        <v>0</v>
      </c>
      <c r="J402" s="56"/>
      <c r="K402" s="26">
        <f t="shared" si="61"/>
        <v>0</v>
      </c>
      <c r="L402" s="56"/>
      <c r="M402" s="26">
        <f t="shared" si="62"/>
        <v>0</v>
      </c>
      <c r="N402" s="28">
        <f t="shared" si="63"/>
        <v>0</v>
      </c>
      <c r="O402" s="28">
        <f t="shared" si="64"/>
        <v>0</v>
      </c>
      <c r="P402" s="64"/>
      <c r="Q402" s="65"/>
      <c r="R402" s="44" t="str">
        <f t="shared" si="65"/>
        <v/>
      </c>
      <c r="S402" s="72" t="str">
        <f t="shared" si="66"/>
        <v>未入力</v>
      </c>
      <c r="T402" s="72" t="str">
        <f>IF(P402="","未入力",IF(AND(①自社の旧簡易ガス!$R$5&lt;=P402,P402&lt;=①自社の旧簡易ガス!$R$6),"期間内","期間外"))</f>
        <v>未入力</v>
      </c>
    </row>
    <row r="403" spans="2:20" ht="23.55" hidden="1" customHeight="1" outlineLevel="3" x14ac:dyDescent="0.2">
      <c r="B403" s="16">
        <f t="shared" si="67"/>
        <v>393</v>
      </c>
      <c r="C403" s="52"/>
      <c r="D403" s="52"/>
      <c r="E403" s="53"/>
      <c r="F403" s="52"/>
      <c r="G403" s="55"/>
      <c r="H403" s="56"/>
      <c r="I403" s="26">
        <f t="shared" si="60"/>
        <v>0</v>
      </c>
      <c r="J403" s="56"/>
      <c r="K403" s="26">
        <f t="shared" si="61"/>
        <v>0</v>
      </c>
      <c r="L403" s="56"/>
      <c r="M403" s="26">
        <f t="shared" si="62"/>
        <v>0</v>
      </c>
      <c r="N403" s="28">
        <f t="shared" si="63"/>
        <v>0</v>
      </c>
      <c r="O403" s="28">
        <f t="shared" si="64"/>
        <v>0</v>
      </c>
      <c r="P403" s="64"/>
      <c r="Q403" s="65"/>
      <c r="R403" s="44" t="str">
        <f t="shared" si="65"/>
        <v/>
      </c>
      <c r="S403" s="72" t="str">
        <f t="shared" si="66"/>
        <v>未入力</v>
      </c>
      <c r="T403" s="72" t="str">
        <f>IF(P403="","未入力",IF(AND(①自社の旧簡易ガス!$R$5&lt;=P403,P403&lt;=①自社の旧簡易ガス!$R$6),"期間内","期間外"))</f>
        <v>未入力</v>
      </c>
    </row>
    <row r="404" spans="2:20" ht="23.55" hidden="1" customHeight="1" outlineLevel="3" x14ac:dyDescent="0.2">
      <c r="B404" s="16">
        <f t="shared" si="67"/>
        <v>394</v>
      </c>
      <c r="C404" s="52"/>
      <c r="D404" s="52"/>
      <c r="E404" s="53"/>
      <c r="F404" s="52"/>
      <c r="G404" s="55"/>
      <c r="H404" s="56"/>
      <c r="I404" s="26">
        <f t="shared" si="60"/>
        <v>0</v>
      </c>
      <c r="J404" s="56"/>
      <c r="K404" s="26">
        <f t="shared" si="61"/>
        <v>0</v>
      </c>
      <c r="L404" s="56"/>
      <c r="M404" s="26">
        <f t="shared" si="62"/>
        <v>0</v>
      </c>
      <c r="N404" s="28">
        <f t="shared" si="63"/>
        <v>0</v>
      </c>
      <c r="O404" s="28">
        <f t="shared" si="64"/>
        <v>0</v>
      </c>
      <c r="P404" s="64"/>
      <c r="Q404" s="65"/>
      <c r="R404" s="44" t="str">
        <f t="shared" si="65"/>
        <v/>
      </c>
      <c r="S404" s="72" t="str">
        <f t="shared" si="66"/>
        <v>未入力</v>
      </c>
      <c r="T404" s="72" t="str">
        <f>IF(P404="","未入力",IF(AND(①自社の旧簡易ガス!$R$5&lt;=P404,P404&lt;=①自社の旧簡易ガス!$R$6),"期間内","期間外"))</f>
        <v>未入力</v>
      </c>
    </row>
    <row r="405" spans="2:20" ht="23.55" hidden="1" customHeight="1" outlineLevel="3" x14ac:dyDescent="0.2">
      <c r="B405" s="16">
        <f t="shared" si="67"/>
        <v>395</v>
      </c>
      <c r="C405" s="52"/>
      <c r="D405" s="52"/>
      <c r="E405" s="53"/>
      <c r="F405" s="52"/>
      <c r="G405" s="55"/>
      <c r="H405" s="56"/>
      <c r="I405" s="26">
        <f t="shared" si="60"/>
        <v>0</v>
      </c>
      <c r="J405" s="56"/>
      <c r="K405" s="26">
        <f t="shared" si="61"/>
        <v>0</v>
      </c>
      <c r="L405" s="56"/>
      <c r="M405" s="26">
        <f t="shared" si="62"/>
        <v>0</v>
      </c>
      <c r="N405" s="28">
        <f t="shared" si="63"/>
        <v>0</v>
      </c>
      <c r="O405" s="28">
        <f t="shared" si="64"/>
        <v>0</v>
      </c>
      <c r="P405" s="64"/>
      <c r="Q405" s="65"/>
      <c r="R405" s="44" t="str">
        <f t="shared" si="65"/>
        <v/>
      </c>
      <c r="S405" s="72" t="str">
        <f t="shared" si="66"/>
        <v>未入力</v>
      </c>
      <c r="T405" s="72" t="str">
        <f>IF(P405="","未入力",IF(AND(①自社の旧簡易ガス!$R$5&lt;=P405,P405&lt;=①自社の旧簡易ガス!$R$6),"期間内","期間外"))</f>
        <v>未入力</v>
      </c>
    </row>
    <row r="406" spans="2:20" ht="23.55" hidden="1" customHeight="1" outlineLevel="3" x14ac:dyDescent="0.2">
      <c r="B406" s="16">
        <f t="shared" si="67"/>
        <v>396</v>
      </c>
      <c r="C406" s="52"/>
      <c r="D406" s="52"/>
      <c r="E406" s="53"/>
      <c r="F406" s="52"/>
      <c r="G406" s="55"/>
      <c r="H406" s="56"/>
      <c r="I406" s="26">
        <f t="shared" si="60"/>
        <v>0</v>
      </c>
      <c r="J406" s="56"/>
      <c r="K406" s="26">
        <f t="shared" si="61"/>
        <v>0</v>
      </c>
      <c r="L406" s="56"/>
      <c r="M406" s="26">
        <f t="shared" si="62"/>
        <v>0</v>
      </c>
      <c r="N406" s="28">
        <f t="shared" si="63"/>
        <v>0</v>
      </c>
      <c r="O406" s="28">
        <f t="shared" si="64"/>
        <v>0</v>
      </c>
      <c r="P406" s="64"/>
      <c r="Q406" s="65"/>
      <c r="R406" s="44" t="str">
        <f t="shared" si="65"/>
        <v/>
      </c>
      <c r="S406" s="72" t="str">
        <f t="shared" si="66"/>
        <v>未入力</v>
      </c>
      <c r="T406" s="72" t="str">
        <f>IF(P406="","未入力",IF(AND(①自社の旧簡易ガス!$R$5&lt;=P406,P406&lt;=①自社の旧簡易ガス!$R$6),"期間内","期間外"))</f>
        <v>未入力</v>
      </c>
    </row>
    <row r="407" spans="2:20" ht="23.55" hidden="1" customHeight="1" outlineLevel="3" x14ac:dyDescent="0.2">
      <c r="B407" s="16">
        <f t="shared" si="67"/>
        <v>397</v>
      </c>
      <c r="C407" s="52"/>
      <c r="D407" s="52"/>
      <c r="E407" s="53"/>
      <c r="F407" s="52"/>
      <c r="G407" s="55"/>
      <c r="H407" s="56"/>
      <c r="I407" s="26">
        <f t="shared" si="60"/>
        <v>0</v>
      </c>
      <c r="J407" s="56"/>
      <c r="K407" s="26">
        <f t="shared" si="61"/>
        <v>0</v>
      </c>
      <c r="L407" s="56"/>
      <c r="M407" s="26">
        <f t="shared" si="62"/>
        <v>0</v>
      </c>
      <c r="N407" s="28">
        <f t="shared" si="63"/>
        <v>0</v>
      </c>
      <c r="O407" s="28">
        <f t="shared" si="64"/>
        <v>0</v>
      </c>
      <c r="P407" s="64"/>
      <c r="Q407" s="65"/>
      <c r="R407" s="44" t="str">
        <f t="shared" si="65"/>
        <v/>
      </c>
      <c r="S407" s="72" t="str">
        <f t="shared" si="66"/>
        <v>未入力</v>
      </c>
      <c r="T407" s="72" t="str">
        <f>IF(P407="","未入力",IF(AND(①自社の旧簡易ガス!$R$5&lt;=P407,P407&lt;=①自社の旧簡易ガス!$R$6),"期間内","期間外"))</f>
        <v>未入力</v>
      </c>
    </row>
    <row r="408" spans="2:20" ht="23.55" hidden="1" customHeight="1" outlineLevel="3" x14ac:dyDescent="0.2">
      <c r="B408" s="16">
        <f t="shared" si="67"/>
        <v>398</v>
      </c>
      <c r="C408" s="52"/>
      <c r="D408" s="52"/>
      <c r="E408" s="53"/>
      <c r="F408" s="52"/>
      <c r="G408" s="55"/>
      <c r="H408" s="56"/>
      <c r="I408" s="26">
        <f t="shared" si="60"/>
        <v>0</v>
      </c>
      <c r="J408" s="56"/>
      <c r="K408" s="26">
        <f t="shared" si="61"/>
        <v>0</v>
      </c>
      <c r="L408" s="56"/>
      <c r="M408" s="26">
        <f t="shared" si="62"/>
        <v>0</v>
      </c>
      <c r="N408" s="28">
        <f t="shared" si="63"/>
        <v>0</v>
      </c>
      <c r="O408" s="28">
        <f t="shared" si="64"/>
        <v>0</v>
      </c>
      <c r="P408" s="64"/>
      <c r="Q408" s="65"/>
      <c r="R408" s="44" t="str">
        <f t="shared" si="65"/>
        <v/>
      </c>
      <c r="S408" s="72" t="str">
        <f t="shared" si="66"/>
        <v>未入力</v>
      </c>
      <c r="T408" s="72" t="str">
        <f>IF(P408="","未入力",IF(AND(①自社の旧簡易ガス!$R$5&lt;=P408,P408&lt;=①自社の旧簡易ガス!$R$6),"期間内","期間外"))</f>
        <v>未入力</v>
      </c>
    </row>
    <row r="409" spans="2:20" ht="23.55" hidden="1" customHeight="1" outlineLevel="3" x14ac:dyDescent="0.2">
      <c r="B409" s="16">
        <f t="shared" si="67"/>
        <v>399</v>
      </c>
      <c r="C409" s="52"/>
      <c r="D409" s="52"/>
      <c r="E409" s="53"/>
      <c r="F409" s="52"/>
      <c r="G409" s="55"/>
      <c r="H409" s="56"/>
      <c r="I409" s="26">
        <f t="shared" si="60"/>
        <v>0</v>
      </c>
      <c r="J409" s="56"/>
      <c r="K409" s="26">
        <f t="shared" si="61"/>
        <v>0</v>
      </c>
      <c r="L409" s="56"/>
      <c r="M409" s="26">
        <f t="shared" si="62"/>
        <v>0</v>
      </c>
      <c r="N409" s="28">
        <f t="shared" si="63"/>
        <v>0</v>
      </c>
      <c r="O409" s="28">
        <f t="shared" si="64"/>
        <v>0</v>
      </c>
      <c r="P409" s="64"/>
      <c r="Q409" s="65"/>
      <c r="R409" s="44" t="str">
        <f t="shared" si="65"/>
        <v/>
      </c>
      <c r="S409" s="72" t="str">
        <f t="shared" si="66"/>
        <v>未入力</v>
      </c>
      <c r="T409" s="72" t="str">
        <f>IF(P409="","未入力",IF(AND(①自社の旧簡易ガス!$R$5&lt;=P409,P409&lt;=①自社の旧簡易ガス!$R$6),"期間内","期間外"))</f>
        <v>未入力</v>
      </c>
    </row>
    <row r="410" spans="2:20" ht="23.55" hidden="1" customHeight="1" outlineLevel="3" x14ac:dyDescent="0.2">
      <c r="B410" s="16">
        <f t="shared" si="67"/>
        <v>400</v>
      </c>
      <c r="C410" s="52"/>
      <c r="D410" s="52"/>
      <c r="E410" s="53"/>
      <c r="F410" s="52"/>
      <c r="G410" s="55"/>
      <c r="H410" s="56"/>
      <c r="I410" s="26">
        <f t="shared" si="60"/>
        <v>0</v>
      </c>
      <c r="J410" s="56"/>
      <c r="K410" s="26">
        <f t="shared" si="61"/>
        <v>0</v>
      </c>
      <c r="L410" s="56"/>
      <c r="M410" s="26">
        <f t="shared" si="62"/>
        <v>0</v>
      </c>
      <c r="N410" s="28">
        <f t="shared" si="63"/>
        <v>0</v>
      </c>
      <c r="O410" s="28">
        <f t="shared" si="64"/>
        <v>0</v>
      </c>
      <c r="P410" s="64"/>
      <c r="Q410" s="65"/>
      <c r="R410" s="44" t="str">
        <f t="shared" si="65"/>
        <v/>
      </c>
      <c r="S410" s="72" t="str">
        <f t="shared" si="66"/>
        <v>未入力</v>
      </c>
      <c r="T410" s="72" t="str">
        <f>IF(P410="","未入力",IF(AND(①自社の旧簡易ガス!$R$5&lt;=P410,P410&lt;=①自社の旧簡易ガス!$R$6),"期間内","期間外"))</f>
        <v>未入力</v>
      </c>
    </row>
    <row r="411" spans="2:20" ht="23.55" hidden="1" customHeight="1" outlineLevel="4" x14ac:dyDescent="0.2">
      <c r="B411" s="16">
        <f t="shared" si="67"/>
        <v>401</v>
      </c>
      <c r="C411" s="52"/>
      <c r="D411" s="52"/>
      <c r="E411" s="53"/>
      <c r="F411" s="52"/>
      <c r="G411" s="55"/>
      <c r="H411" s="56"/>
      <c r="I411" s="26">
        <f t="shared" si="60"/>
        <v>0</v>
      </c>
      <c r="J411" s="56"/>
      <c r="K411" s="26">
        <f t="shared" si="61"/>
        <v>0</v>
      </c>
      <c r="L411" s="56"/>
      <c r="M411" s="26">
        <f t="shared" si="62"/>
        <v>0</v>
      </c>
      <c r="N411" s="28">
        <f t="shared" si="63"/>
        <v>0</v>
      </c>
      <c r="O411" s="28">
        <f t="shared" si="64"/>
        <v>0</v>
      </c>
      <c r="P411" s="64"/>
      <c r="Q411" s="65"/>
      <c r="R411" s="44" t="str">
        <f t="shared" si="65"/>
        <v/>
      </c>
      <c r="S411" s="72" t="str">
        <f t="shared" si="66"/>
        <v>未入力</v>
      </c>
      <c r="T411" s="72" t="str">
        <f>IF(P411="","未入力",IF(AND(①自社の旧簡易ガス!$R$5&lt;=P411,P411&lt;=①自社の旧簡易ガス!$R$6),"期間内","期間外"))</f>
        <v>未入力</v>
      </c>
    </row>
    <row r="412" spans="2:20" ht="23.55" hidden="1" customHeight="1" outlineLevel="4" x14ac:dyDescent="0.2">
      <c r="B412" s="16">
        <f t="shared" si="67"/>
        <v>402</v>
      </c>
      <c r="C412" s="52"/>
      <c r="D412" s="52"/>
      <c r="E412" s="53"/>
      <c r="F412" s="52"/>
      <c r="G412" s="55"/>
      <c r="H412" s="56"/>
      <c r="I412" s="26">
        <f t="shared" si="60"/>
        <v>0</v>
      </c>
      <c r="J412" s="56"/>
      <c r="K412" s="26">
        <f t="shared" si="61"/>
        <v>0</v>
      </c>
      <c r="L412" s="56"/>
      <c r="M412" s="26">
        <f t="shared" si="62"/>
        <v>0</v>
      </c>
      <c r="N412" s="28">
        <f t="shared" si="63"/>
        <v>0</v>
      </c>
      <c r="O412" s="28">
        <f t="shared" si="64"/>
        <v>0</v>
      </c>
      <c r="P412" s="64"/>
      <c r="Q412" s="65"/>
      <c r="R412" s="44" t="str">
        <f t="shared" si="65"/>
        <v/>
      </c>
      <c r="S412" s="72" t="str">
        <f t="shared" si="66"/>
        <v>未入力</v>
      </c>
      <c r="T412" s="72" t="str">
        <f>IF(P412="","未入力",IF(AND(①自社の旧簡易ガス!$R$5&lt;=P412,P412&lt;=①自社の旧簡易ガス!$R$6),"期間内","期間外"))</f>
        <v>未入力</v>
      </c>
    </row>
    <row r="413" spans="2:20" ht="23.55" hidden="1" customHeight="1" outlineLevel="4" x14ac:dyDescent="0.2">
      <c r="B413" s="16">
        <f t="shared" si="67"/>
        <v>403</v>
      </c>
      <c r="C413" s="52"/>
      <c r="D413" s="52"/>
      <c r="E413" s="53"/>
      <c r="F413" s="52"/>
      <c r="G413" s="55"/>
      <c r="H413" s="56"/>
      <c r="I413" s="26">
        <f t="shared" si="60"/>
        <v>0</v>
      </c>
      <c r="J413" s="56"/>
      <c r="K413" s="26">
        <f t="shared" si="61"/>
        <v>0</v>
      </c>
      <c r="L413" s="56"/>
      <c r="M413" s="26">
        <f t="shared" si="62"/>
        <v>0</v>
      </c>
      <c r="N413" s="28">
        <f t="shared" si="63"/>
        <v>0</v>
      </c>
      <c r="O413" s="28">
        <f t="shared" si="64"/>
        <v>0</v>
      </c>
      <c r="P413" s="64"/>
      <c r="Q413" s="65"/>
      <c r="R413" s="44" t="str">
        <f t="shared" si="65"/>
        <v/>
      </c>
      <c r="S413" s="72" t="str">
        <f t="shared" si="66"/>
        <v>未入力</v>
      </c>
      <c r="T413" s="72" t="str">
        <f>IF(P413="","未入力",IF(AND(①自社の旧簡易ガス!$R$5&lt;=P413,P413&lt;=①自社の旧簡易ガス!$R$6),"期間内","期間外"))</f>
        <v>未入力</v>
      </c>
    </row>
    <row r="414" spans="2:20" ht="23.55" hidden="1" customHeight="1" outlineLevel="4" x14ac:dyDescent="0.2">
      <c r="B414" s="16">
        <f t="shared" si="67"/>
        <v>404</v>
      </c>
      <c r="C414" s="52"/>
      <c r="D414" s="52"/>
      <c r="E414" s="53"/>
      <c r="F414" s="52"/>
      <c r="G414" s="55"/>
      <c r="H414" s="56"/>
      <c r="I414" s="26">
        <f t="shared" ref="I414:I477" si="68">IF(H414="有",0.2,0)</f>
        <v>0</v>
      </c>
      <c r="J414" s="56"/>
      <c r="K414" s="26">
        <f t="shared" ref="K414:K477" si="69">IF(J414="有",0.6,0)</f>
        <v>0</v>
      </c>
      <c r="L414" s="56"/>
      <c r="M414" s="26">
        <f t="shared" ref="M414:M477" si="70">IF(L414="有",0.2,0)</f>
        <v>0</v>
      </c>
      <c r="N414" s="28">
        <f t="shared" ref="N414:N477" si="71">I414+K414+M414</f>
        <v>0</v>
      </c>
      <c r="O414" s="28">
        <f t="shared" ref="O414:O477" si="72">F414*N414</f>
        <v>0</v>
      </c>
      <c r="P414" s="64"/>
      <c r="Q414" s="65"/>
      <c r="R414" s="44" t="str">
        <f t="shared" ref="R414:R477" si="73">D414&amp;E414</f>
        <v/>
      </c>
      <c r="S414" s="72" t="str">
        <f t="shared" si="66"/>
        <v>未入力</v>
      </c>
      <c r="T414" s="72" t="str">
        <f>IF(P414="","未入力",IF(AND(①自社の旧簡易ガス!$R$5&lt;=P414,P414&lt;=①自社の旧簡易ガス!$R$6),"期間内","期間外"))</f>
        <v>未入力</v>
      </c>
    </row>
    <row r="415" spans="2:20" ht="23.55" hidden="1" customHeight="1" outlineLevel="4" x14ac:dyDescent="0.2">
      <c r="B415" s="16">
        <f t="shared" si="67"/>
        <v>405</v>
      </c>
      <c r="C415" s="52"/>
      <c r="D415" s="52"/>
      <c r="E415" s="53"/>
      <c r="F415" s="52"/>
      <c r="G415" s="55"/>
      <c r="H415" s="56"/>
      <c r="I415" s="26">
        <f t="shared" si="68"/>
        <v>0</v>
      </c>
      <c r="J415" s="56"/>
      <c r="K415" s="26">
        <f t="shared" si="69"/>
        <v>0</v>
      </c>
      <c r="L415" s="56"/>
      <c r="M415" s="26">
        <f t="shared" si="70"/>
        <v>0</v>
      </c>
      <c r="N415" s="28">
        <f t="shared" si="71"/>
        <v>0</v>
      </c>
      <c r="O415" s="28">
        <f t="shared" si="72"/>
        <v>0</v>
      </c>
      <c r="P415" s="64"/>
      <c r="Q415" s="65"/>
      <c r="R415" s="44" t="str">
        <f t="shared" si="73"/>
        <v/>
      </c>
      <c r="S415" s="72" t="str">
        <f t="shared" si="66"/>
        <v>未入力</v>
      </c>
      <c r="T415" s="72" t="str">
        <f>IF(P415="","未入力",IF(AND(①自社の旧簡易ガス!$R$5&lt;=P415,P415&lt;=①自社の旧簡易ガス!$R$6),"期間内","期間外"))</f>
        <v>未入力</v>
      </c>
    </row>
    <row r="416" spans="2:20" ht="23.55" hidden="1" customHeight="1" outlineLevel="4" x14ac:dyDescent="0.2">
      <c r="B416" s="16">
        <f t="shared" si="67"/>
        <v>406</v>
      </c>
      <c r="C416" s="52"/>
      <c r="D416" s="52"/>
      <c r="E416" s="53"/>
      <c r="F416" s="52"/>
      <c r="G416" s="55"/>
      <c r="H416" s="56"/>
      <c r="I416" s="26">
        <f t="shared" si="68"/>
        <v>0</v>
      </c>
      <c r="J416" s="56"/>
      <c r="K416" s="26">
        <f t="shared" si="69"/>
        <v>0</v>
      </c>
      <c r="L416" s="56"/>
      <c r="M416" s="26">
        <f t="shared" si="70"/>
        <v>0</v>
      </c>
      <c r="N416" s="28">
        <f t="shared" si="71"/>
        <v>0</v>
      </c>
      <c r="O416" s="28">
        <f t="shared" si="72"/>
        <v>0</v>
      </c>
      <c r="P416" s="64"/>
      <c r="Q416" s="65"/>
      <c r="R416" s="44" t="str">
        <f t="shared" si="73"/>
        <v/>
      </c>
      <c r="S416" s="72" t="str">
        <f t="shared" si="66"/>
        <v>未入力</v>
      </c>
      <c r="T416" s="72" t="str">
        <f>IF(P416="","未入力",IF(AND(①自社の旧簡易ガス!$R$5&lt;=P416,P416&lt;=①自社の旧簡易ガス!$R$6),"期間内","期間外"))</f>
        <v>未入力</v>
      </c>
    </row>
    <row r="417" spans="2:20" ht="23.55" hidden="1" customHeight="1" outlineLevel="4" x14ac:dyDescent="0.2">
      <c r="B417" s="16">
        <f t="shared" si="67"/>
        <v>407</v>
      </c>
      <c r="C417" s="52"/>
      <c r="D417" s="52"/>
      <c r="E417" s="53"/>
      <c r="F417" s="52"/>
      <c r="G417" s="55"/>
      <c r="H417" s="56"/>
      <c r="I417" s="26">
        <f t="shared" si="68"/>
        <v>0</v>
      </c>
      <c r="J417" s="56"/>
      <c r="K417" s="26">
        <f t="shared" si="69"/>
        <v>0</v>
      </c>
      <c r="L417" s="56"/>
      <c r="M417" s="26">
        <f t="shared" si="70"/>
        <v>0</v>
      </c>
      <c r="N417" s="28">
        <f t="shared" si="71"/>
        <v>0</v>
      </c>
      <c r="O417" s="28">
        <f t="shared" si="72"/>
        <v>0</v>
      </c>
      <c r="P417" s="64"/>
      <c r="Q417" s="65"/>
      <c r="R417" s="44" t="str">
        <f t="shared" si="73"/>
        <v/>
      </c>
      <c r="S417" s="72" t="str">
        <f t="shared" si="66"/>
        <v>未入力</v>
      </c>
      <c r="T417" s="72" t="str">
        <f>IF(P417="","未入力",IF(AND(①自社の旧簡易ガス!$R$5&lt;=P417,P417&lt;=①自社の旧簡易ガス!$R$6),"期間内","期間外"))</f>
        <v>未入力</v>
      </c>
    </row>
    <row r="418" spans="2:20" ht="23.55" hidden="1" customHeight="1" outlineLevel="4" x14ac:dyDescent="0.2">
      <c r="B418" s="16">
        <f t="shared" si="67"/>
        <v>408</v>
      </c>
      <c r="C418" s="52"/>
      <c r="D418" s="52"/>
      <c r="E418" s="53"/>
      <c r="F418" s="52"/>
      <c r="G418" s="55"/>
      <c r="H418" s="56"/>
      <c r="I418" s="26">
        <f t="shared" si="68"/>
        <v>0</v>
      </c>
      <c r="J418" s="56"/>
      <c r="K418" s="26">
        <f t="shared" si="69"/>
        <v>0</v>
      </c>
      <c r="L418" s="56"/>
      <c r="M418" s="26">
        <f t="shared" si="70"/>
        <v>0</v>
      </c>
      <c r="N418" s="28">
        <f t="shared" si="71"/>
        <v>0</v>
      </c>
      <c r="O418" s="28">
        <f t="shared" si="72"/>
        <v>0</v>
      </c>
      <c r="P418" s="64"/>
      <c r="Q418" s="65"/>
      <c r="R418" s="44" t="str">
        <f t="shared" si="73"/>
        <v/>
      </c>
      <c r="S418" s="72" t="str">
        <f t="shared" si="66"/>
        <v>未入力</v>
      </c>
      <c r="T418" s="72" t="str">
        <f>IF(P418="","未入力",IF(AND(①自社の旧簡易ガス!$R$5&lt;=P418,P418&lt;=①自社の旧簡易ガス!$R$6),"期間内","期間外"))</f>
        <v>未入力</v>
      </c>
    </row>
    <row r="419" spans="2:20" ht="23.55" hidden="1" customHeight="1" outlineLevel="4" x14ac:dyDescent="0.2">
      <c r="B419" s="16">
        <f t="shared" si="67"/>
        <v>409</v>
      </c>
      <c r="C419" s="52"/>
      <c r="D419" s="52"/>
      <c r="E419" s="53"/>
      <c r="F419" s="52"/>
      <c r="G419" s="55"/>
      <c r="H419" s="56"/>
      <c r="I419" s="26">
        <f t="shared" si="68"/>
        <v>0</v>
      </c>
      <c r="J419" s="56"/>
      <c r="K419" s="26">
        <f t="shared" si="69"/>
        <v>0</v>
      </c>
      <c r="L419" s="56"/>
      <c r="M419" s="26">
        <f t="shared" si="70"/>
        <v>0</v>
      </c>
      <c r="N419" s="28">
        <f t="shared" si="71"/>
        <v>0</v>
      </c>
      <c r="O419" s="28">
        <f t="shared" si="72"/>
        <v>0</v>
      </c>
      <c r="P419" s="64"/>
      <c r="Q419" s="65"/>
      <c r="R419" s="44" t="str">
        <f t="shared" si="73"/>
        <v/>
      </c>
      <c r="S419" s="72" t="str">
        <f t="shared" si="66"/>
        <v>未入力</v>
      </c>
      <c r="T419" s="72" t="str">
        <f>IF(P419="","未入力",IF(AND(①自社の旧簡易ガス!$R$5&lt;=P419,P419&lt;=①自社の旧簡易ガス!$R$6),"期間内","期間外"))</f>
        <v>未入力</v>
      </c>
    </row>
    <row r="420" spans="2:20" ht="23.55" hidden="1" customHeight="1" outlineLevel="4" x14ac:dyDescent="0.2">
      <c r="B420" s="16">
        <f t="shared" si="67"/>
        <v>410</v>
      </c>
      <c r="C420" s="52"/>
      <c r="D420" s="52"/>
      <c r="E420" s="53"/>
      <c r="F420" s="52"/>
      <c r="G420" s="55"/>
      <c r="H420" s="56"/>
      <c r="I420" s="26">
        <f t="shared" si="68"/>
        <v>0</v>
      </c>
      <c r="J420" s="56"/>
      <c r="K420" s="26">
        <f t="shared" si="69"/>
        <v>0</v>
      </c>
      <c r="L420" s="56"/>
      <c r="M420" s="26">
        <f t="shared" si="70"/>
        <v>0</v>
      </c>
      <c r="N420" s="28">
        <f t="shared" si="71"/>
        <v>0</v>
      </c>
      <c r="O420" s="28">
        <f t="shared" si="72"/>
        <v>0</v>
      </c>
      <c r="P420" s="64"/>
      <c r="Q420" s="65"/>
      <c r="R420" s="44" t="str">
        <f t="shared" si="73"/>
        <v/>
      </c>
      <c r="S420" s="72" t="str">
        <f t="shared" si="66"/>
        <v>未入力</v>
      </c>
      <c r="T420" s="72" t="str">
        <f>IF(P420="","未入力",IF(AND(①自社の旧簡易ガス!$R$5&lt;=P420,P420&lt;=①自社の旧簡易ガス!$R$6),"期間内","期間外"))</f>
        <v>未入力</v>
      </c>
    </row>
    <row r="421" spans="2:20" ht="23.55" hidden="1" customHeight="1" outlineLevel="4" x14ac:dyDescent="0.2">
      <c r="B421" s="16">
        <f t="shared" si="67"/>
        <v>411</v>
      </c>
      <c r="C421" s="52"/>
      <c r="D421" s="52"/>
      <c r="E421" s="53"/>
      <c r="F421" s="52"/>
      <c r="G421" s="55"/>
      <c r="H421" s="56"/>
      <c r="I421" s="26">
        <f t="shared" si="68"/>
        <v>0</v>
      </c>
      <c r="J421" s="56"/>
      <c r="K421" s="26">
        <f t="shared" si="69"/>
        <v>0</v>
      </c>
      <c r="L421" s="56"/>
      <c r="M421" s="26">
        <f t="shared" si="70"/>
        <v>0</v>
      </c>
      <c r="N421" s="28">
        <f t="shared" si="71"/>
        <v>0</v>
      </c>
      <c r="O421" s="28">
        <f t="shared" si="72"/>
        <v>0</v>
      </c>
      <c r="P421" s="64"/>
      <c r="Q421" s="65"/>
      <c r="R421" s="44" t="str">
        <f t="shared" si="73"/>
        <v/>
      </c>
      <c r="S421" s="72" t="str">
        <f t="shared" si="66"/>
        <v>未入力</v>
      </c>
      <c r="T421" s="72" t="str">
        <f>IF(P421="","未入力",IF(AND(①自社の旧簡易ガス!$R$5&lt;=P421,P421&lt;=①自社の旧簡易ガス!$R$6),"期間内","期間外"))</f>
        <v>未入力</v>
      </c>
    </row>
    <row r="422" spans="2:20" ht="23.55" hidden="1" customHeight="1" outlineLevel="4" x14ac:dyDescent="0.2">
      <c r="B422" s="16">
        <f t="shared" si="67"/>
        <v>412</v>
      </c>
      <c r="C422" s="52"/>
      <c r="D422" s="52"/>
      <c r="E422" s="53"/>
      <c r="F422" s="52"/>
      <c r="G422" s="55"/>
      <c r="H422" s="56"/>
      <c r="I422" s="26">
        <f t="shared" si="68"/>
        <v>0</v>
      </c>
      <c r="J422" s="56"/>
      <c r="K422" s="26">
        <f t="shared" si="69"/>
        <v>0</v>
      </c>
      <c r="L422" s="56"/>
      <c r="M422" s="26">
        <f t="shared" si="70"/>
        <v>0</v>
      </c>
      <c r="N422" s="28">
        <f t="shared" si="71"/>
        <v>0</v>
      </c>
      <c r="O422" s="28">
        <f t="shared" si="72"/>
        <v>0</v>
      </c>
      <c r="P422" s="64"/>
      <c r="Q422" s="65"/>
      <c r="R422" s="44" t="str">
        <f t="shared" si="73"/>
        <v/>
      </c>
      <c r="S422" s="72" t="str">
        <f t="shared" si="66"/>
        <v>未入力</v>
      </c>
      <c r="T422" s="72" t="str">
        <f>IF(P422="","未入力",IF(AND(①自社の旧簡易ガス!$R$5&lt;=P422,P422&lt;=①自社の旧簡易ガス!$R$6),"期間内","期間外"))</f>
        <v>未入力</v>
      </c>
    </row>
    <row r="423" spans="2:20" ht="23.55" hidden="1" customHeight="1" outlineLevel="4" x14ac:dyDescent="0.2">
      <c r="B423" s="16">
        <f t="shared" si="67"/>
        <v>413</v>
      </c>
      <c r="C423" s="52"/>
      <c r="D423" s="52"/>
      <c r="E423" s="53"/>
      <c r="F423" s="52"/>
      <c r="G423" s="55"/>
      <c r="H423" s="56"/>
      <c r="I423" s="26">
        <f t="shared" si="68"/>
        <v>0</v>
      </c>
      <c r="J423" s="56"/>
      <c r="K423" s="26">
        <f t="shared" si="69"/>
        <v>0</v>
      </c>
      <c r="L423" s="56"/>
      <c r="M423" s="26">
        <f t="shared" si="70"/>
        <v>0</v>
      </c>
      <c r="N423" s="28">
        <f t="shared" si="71"/>
        <v>0</v>
      </c>
      <c r="O423" s="28">
        <f t="shared" si="72"/>
        <v>0</v>
      </c>
      <c r="P423" s="64"/>
      <c r="Q423" s="65"/>
      <c r="R423" s="44" t="str">
        <f t="shared" si="73"/>
        <v/>
      </c>
      <c r="S423" s="72" t="str">
        <f t="shared" si="66"/>
        <v>未入力</v>
      </c>
      <c r="T423" s="72" t="str">
        <f>IF(P423="","未入力",IF(AND(①自社の旧簡易ガス!$R$5&lt;=P423,P423&lt;=①自社の旧簡易ガス!$R$6),"期間内","期間外"))</f>
        <v>未入力</v>
      </c>
    </row>
    <row r="424" spans="2:20" ht="23.55" hidden="1" customHeight="1" outlineLevel="4" x14ac:dyDescent="0.2">
      <c r="B424" s="16">
        <f t="shared" si="67"/>
        <v>414</v>
      </c>
      <c r="C424" s="52"/>
      <c r="D424" s="52"/>
      <c r="E424" s="53"/>
      <c r="F424" s="52"/>
      <c r="G424" s="55"/>
      <c r="H424" s="56"/>
      <c r="I424" s="26">
        <f t="shared" si="68"/>
        <v>0</v>
      </c>
      <c r="J424" s="56"/>
      <c r="K424" s="26">
        <f t="shared" si="69"/>
        <v>0</v>
      </c>
      <c r="L424" s="56"/>
      <c r="M424" s="26">
        <f t="shared" si="70"/>
        <v>0</v>
      </c>
      <c r="N424" s="28">
        <f t="shared" si="71"/>
        <v>0</v>
      </c>
      <c r="O424" s="28">
        <f t="shared" si="72"/>
        <v>0</v>
      </c>
      <c r="P424" s="64"/>
      <c r="Q424" s="65"/>
      <c r="R424" s="44" t="str">
        <f t="shared" si="73"/>
        <v/>
      </c>
      <c r="S424" s="72" t="str">
        <f t="shared" si="66"/>
        <v>未入力</v>
      </c>
      <c r="T424" s="72" t="str">
        <f>IF(P424="","未入力",IF(AND(①自社の旧簡易ガス!$R$5&lt;=P424,P424&lt;=①自社の旧簡易ガス!$R$6),"期間内","期間外"))</f>
        <v>未入力</v>
      </c>
    </row>
    <row r="425" spans="2:20" ht="23.55" hidden="1" customHeight="1" outlineLevel="4" x14ac:dyDescent="0.2">
      <c r="B425" s="16">
        <f t="shared" si="67"/>
        <v>415</v>
      </c>
      <c r="C425" s="52"/>
      <c r="D425" s="52"/>
      <c r="E425" s="53"/>
      <c r="F425" s="52"/>
      <c r="G425" s="55"/>
      <c r="H425" s="56"/>
      <c r="I425" s="26">
        <f t="shared" si="68"/>
        <v>0</v>
      </c>
      <c r="J425" s="56"/>
      <c r="K425" s="26">
        <f t="shared" si="69"/>
        <v>0</v>
      </c>
      <c r="L425" s="56"/>
      <c r="M425" s="26">
        <f t="shared" si="70"/>
        <v>0</v>
      </c>
      <c r="N425" s="28">
        <f t="shared" si="71"/>
        <v>0</v>
      </c>
      <c r="O425" s="28">
        <f t="shared" si="72"/>
        <v>0</v>
      </c>
      <c r="P425" s="64"/>
      <c r="Q425" s="65"/>
      <c r="R425" s="44" t="str">
        <f t="shared" si="73"/>
        <v/>
      </c>
      <c r="S425" s="72" t="str">
        <f t="shared" si="66"/>
        <v>未入力</v>
      </c>
      <c r="T425" s="72" t="str">
        <f>IF(P425="","未入力",IF(AND(①自社の旧簡易ガス!$R$5&lt;=P425,P425&lt;=①自社の旧簡易ガス!$R$6),"期間内","期間外"))</f>
        <v>未入力</v>
      </c>
    </row>
    <row r="426" spans="2:20" ht="23.55" hidden="1" customHeight="1" outlineLevel="4" x14ac:dyDescent="0.2">
      <c r="B426" s="16">
        <f t="shared" si="67"/>
        <v>416</v>
      </c>
      <c r="C426" s="52"/>
      <c r="D426" s="52"/>
      <c r="E426" s="53"/>
      <c r="F426" s="52"/>
      <c r="G426" s="55"/>
      <c r="H426" s="56"/>
      <c r="I426" s="26">
        <f t="shared" si="68"/>
        <v>0</v>
      </c>
      <c r="J426" s="56"/>
      <c r="K426" s="26">
        <f t="shared" si="69"/>
        <v>0</v>
      </c>
      <c r="L426" s="56"/>
      <c r="M426" s="26">
        <f t="shared" si="70"/>
        <v>0</v>
      </c>
      <c r="N426" s="28">
        <f t="shared" si="71"/>
        <v>0</v>
      </c>
      <c r="O426" s="28">
        <f t="shared" si="72"/>
        <v>0</v>
      </c>
      <c r="P426" s="64"/>
      <c r="Q426" s="65"/>
      <c r="R426" s="44" t="str">
        <f t="shared" si="73"/>
        <v/>
      </c>
      <c r="S426" s="72" t="str">
        <f t="shared" si="66"/>
        <v>未入力</v>
      </c>
      <c r="T426" s="72" t="str">
        <f>IF(P426="","未入力",IF(AND(①自社の旧簡易ガス!$R$5&lt;=P426,P426&lt;=①自社の旧簡易ガス!$R$6),"期間内","期間外"))</f>
        <v>未入力</v>
      </c>
    </row>
    <row r="427" spans="2:20" ht="23.55" hidden="1" customHeight="1" outlineLevel="4" x14ac:dyDescent="0.2">
      <c r="B427" s="16">
        <f t="shared" si="67"/>
        <v>417</v>
      </c>
      <c r="C427" s="52"/>
      <c r="D427" s="52"/>
      <c r="E427" s="53"/>
      <c r="F427" s="52"/>
      <c r="G427" s="55"/>
      <c r="H427" s="56"/>
      <c r="I427" s="26">
        <f t="shared" si="68"/>
        <v>0</v>
      </c>
      <c r="J427" s="56"/>
      <c r="K427" s="26">
        <f t="shared" si="69"/>
        <v>0</v>
      </c>
      <c r="L427" s="56"/>
      <c r="M427" s="26">
        <f t="shared" si="70"/>
        <v>0</v>
      </c>
      <c r="N427" s="28">
        <f t="shared" si="71"/>
        <v>0</v>
      </c>
      <c r="O427" s="28">
        <f t="shared" si="72"/>
        <v>0</v>
      </c>
      <c r="P427" s="64"/>
      <c r="Q427" s="65"/>
      <c r="R427" s="44" t="str">
        <f t="shared" si="73"/>
        <v/>
      </c>
      <c r="S427" s="72" t="str">
        <f t="shared" si="66"/>
        <v>未入力</v>
      </c>
      <c r="T427" s="72" t="str">
        <f>IF(P427="","未入力",IF(AND(①自社の旧簡易ガス!$R$5&lt;=P427,P427&lt;=①自社の旧簡易ガス!$R$6),"期間内","期間外"))</f>
        <v>未入力</v>
      </c>
    </row>
    <row r="428" spans="2:20" ht="23.55" hidden="1" customHeight="1" outlineLevel="4" x14ac:dyDescent="0.2">
      <c r="B428" s="16">
        <f t="shared" si="67"/>
        <v>418</v>
      </c>
      <c r="C428" s="52"/>
      <c r="D428" s="52"/>
      <c r="E428" s="53"/>
      <c r="F428" s="52"/>
      <c r="G428" s="55"/>
      <c r="H428" s="56"/>
      <c r="I428" s="26">
        <f t="shared" si="68"/>
        <v>0</v>
      </c>
      <c r="J428" s="56"/>
      <c r="K428" s="26">
        <f t="shared" si="69"/>
        <v>0</v>
      </c>
      <c r="L428" s="56"/>
      <c r="M428" s="26">
        <f t="shared" si="70"/>
        <v>0</v>
      </c>
      <c r="N428" s="28">
        <f t="shared" si="71"/>
        <v>0</v>
      </c>
      <c r="O428" s="28">
        <f t="shared" si="72"/>
        <v>0</v>
      </c>
      <c r="P428" s="64"/>
      <c r="Q428" s="65"/>
      <c r="R428" s="44" t="str">
        <f t="shared" si="73"/>
        <v/>
      </c>
      <c r="S428" s="72" t="str">
        <f t="shared" si="66"/>
        <v>未入力</v>
      </c>
      <c r="T428" s="72" t="str">
        <f>IF(P428="","未入力",IF(AND(①自社の旧簡易ガス!$R$5&lt;=P428,P428&lt;=①自社の旧簡易ガス!$R$6),"期間内","期間外"))</f>
        <v>未入力</v>
      </c>
    </row>
    <row r="429" spans="2:20" ht="23.55" hidden="1" customHeight="1" outlineLevel="4" x14ac:dyDescent="0.2">
      <c r="B429" s="16">
        <f t="shared" si="67"/>
        <v>419</v>
      </c>
      <c r="C429" s="52"/>
      <c r="D429" s="52"/>
      <c r="E429" s="53"/>
      <c r="F429" s="52"/>
      <c r="G429" s="55"/>
      <c r="H429" s="56"/>
      <c r="I429" s="26">
        <f t="shared" si="68"/>
        <v>0</v>
      </c>
      <c r="J429" s="56"/>
      <c r="K429" s="26">
        <f t="shared" si="69"/>
        <v>0</v>
      </c>
      <c r="L429" s="56"/>
      <c r="M429" s="26">
        <f t="shared" si="70"/>
        <v>0</v>
      </c>
      <c r="N429" s="28">
        <f t="shared" si="71"/>
        <v>0</v>
      </c>
      <c r="O429" s="28">
        <f t="shared" si="72"/>
        <v>0</v>
      </c>
      <c r="P429" s="64"/>
      <c r="Q429" s="65"/>
      <c r="R429" s="44" t="str">
        <f t="shared" si="73"/>
        <v/>
      </c>
      <c r="S429" s="72" t="str">
        <f t="shared" si="66"/>
        <v>未入力</v>
      </c>
      <c r="T429" s="72" t="str">
        <f>IF(P429="","未入力",IF(AND(①自社の旧簡易ガス!$R$5&lt;=P429,P429&lt;=①自社の旧簡易ガス!$R$6),"期間内","期間外"))</f>
        <v>未入力</v>
      </c>
    </row>
    <row r="430" spans="2:20" ht="23.55" hidden="1" customHeight="1" outlineLevel="4" x14ac:dyDescent="0.2">
      <c r="B430" s="16">
        <f t="shared" si="67"/>
        <v>420</v>
      </c>
      <c r="C430" s="52"/>
      <c r="D430" s="52"/>
      <c r="E430" s="53"/>
      <c r="F430" s="52"/>
      <c r="G430" s="55"/>
      <c r="H430" s="56"/>
      <c r="I430" s="26">
        <f t="shared" si="68"/>
        <v>0</v>
      </c>
      <c r="J430" s="56"/>
      <c r="K430" s="26">
        <f t="shared" si="69"/>
        <v>0</v>
      </c>
      <c r="L430" s="56"/>
      <c r="M430" s="26">
        <f t="shared" si="70"/>
        <v>0</v>
      </c>
      <c r="N430" s="28">
        <f t="shared" si="71"/>
        <v>0</v>
      </c>
      <c r="O430" s="28">
        <f t="shared" si="72"/>
        <v>0</v>
      </c>
      <c r="P430" s="64"/>
      <c r="Q430" s="65"/>
      <c r="R430" s="44" t="str">
        <f t="shared" si="73"/>
        <v/>
      </c>
      <c r="S430" s="72" t="str">
        <f t="shared" si="66"/>
        <v>未入力</v>
      </c>
      <c r="T430" s="72" t="str">
        <f>IF(P430="","未入力",IF(AND(①自社の旧簡易ガス!$R$5&lt;=P430,P430&lt;=①自社の旧簡易ガス!$R$6),"期間内","期間外"))</f>
        <v>未入力</v>
      </c>
    </row>
    <row r="431" spans="2:20" ht="23.55" hidden="1" customHeight="1" outlineLevel="4" x14ac:dyDescent="0.2">
      <c r="B431" s="16">
        <f t="shared" si="67"/>
        <v>421</v>
      </c>
      <c r="C431" s="52"/>
      <c r="D431" s="52"/>
      <c r="E431" s="53"/>
      <c r="F431" s="52"/>
      <c r="G431" s="55"/>
      <c r="H431" s="56"/>
      <c r="I431" s="26">
        <f t="shared" si="68"/>
        <v>0</v>
      </c>
      <c r="J431" s="56"/>
      <c r="K431" s="26">
        <f t="shared" si="69"/>
        <v>0</v>
      </c>
      <c r="L431" s="56"/>
      <c r="M431" s="26">
        <f t="shared" si="70"/>
        <v>0</v>
      </c>
      <c r="N431" s="28">
        <f t="shared" si="71"/>
        <v>0</v>
      </c>
      <c r="O431" s="28">
        <f t="shared" si="72"/>
        <v>0</v>
      </c>
      <c r="P431" s="64"/>
      <c r="Q431" s="65"/>
      <c r="R431" s="44" t="str">
        <f t="shared" si="73"/>
        <v/>
      </c>
      <c r="S431" s="72" t="str">
        <f t="shared" si="66"/>
        <v>未入力</v>
      </c>
      <c r="T431" s="72" t="str">
        <f>IF(P431="","未入力",IF(AND(①自社の旧簡易ガス!$R$5&lt;=P431,P431&lt;=①自社の旧簡易ガス!$R$6),"期間内","期間外"))</f>
        <v>未入力</v>
      </c>
    </row>
    <row r="432" spans="2:20" ht="23.55" hidden="1" customHeight="1" outlineLevel="4" x14ac:dyDescent="0.2">
      <c r="B432" s="16">
        <f t="shared" si="67"/>
        <v>422</v>
      </c>
      <c r="C432" s="52"/>
      <c r="D432" s="52"/>
      <c r="E432" s="53"/>
      <c r="F432" s="52"/>
      <c r="G432" s="55"/>
      <c r="H432" s="56"/>
      <c r="I432" s="26">
        <f t="shared" si="68"/>
        <v>0</v>
      </c>
      <c r="J432" s="56"/>
      <c r="K432" s="26">
        <f t="shared" si="69"/>
        <v>0</v>
      </c>
      <c r="L432" s="56"/>
      <c r="M432" s="26">
        <f t="shared" si="70"/>
        <v>0</v>
      </c>
      <c r="N432" s="28">
        <f t="shared" si="71"/>
        <v>0</v>
      </c>
      <c r="O432" s="28">
        <f t="shared" si="72"/>
        <v>0</v>
      </c>
      <c r="P432" s="64"/>
      <c r="Q432" s="65"/>
      <c r="R432" s="44" t="str">
        <f t="shared" si="73"/>
        <v/>
      </c>
      <c r="S432" s="72" t="str">
        <f t="shared" si="66"/>
        <v>未入力</v>
      </c>
      <c r="T432" s="72" t="str">
        <f>IF(P432="","未入力",IF(AND(①自社の旧簡易ガス!$R$5&lt;=P432,P432&lt;=①自社の旧簡易ガス!$R$6),"期間内","期間外"))</f>
        <v>未入力</v>
      </c>
    </row>
    <row r="433" spans="2:20" ht="23.55" hidden="1" customHeight="1" outlineLevel="4" x14ac:dyDescent="0.2">
      <c r="B433" s="16">
        <f t="shared" si="67"/>
        <v>423</v>
      </c>
      <c r="C433" s="52"/>
      <c r="D433" s="52"/>
      <c r="E433" s="53"/>
      <c r="F433" s="52"/>
      <c r="G433" s="55"/>
      <c r="H433" s="56"/>
      <c r="I433" s="26">
        <f t="shared" si="68"/>
        <v>0</v>
      </c>
      <c r="J433" s="56"/>
      <c r="K433" s="26">
        <f t="shared" si="69"/>
        <v>0</v>
      </c>
      <c r="L433" s="56"/>
      <c r="M433" s="26">
        <f t="shared" si="70"/>
        <v>0</v>
      </c>
      <c r="N433" s="28">
        <f t="shared" si="71"/>
        <v>0</v>
      </c>
      <c r="O433" s="28">
        <f t="shared" si="72"/>
        <v>0</v>
      </c>
      <c r="P433" s="64"/>
      <c r="Q433" s="65"/>
      <c r="R433" s="44" t="str">
        <f t="shared" si="73"/>
        <v/>
      </c>
      <c r="S433" s="72" t="str">
        <f t="shared" si="66"/>
        <v>未入力</v>
      </c>
      <c r="T433" s="72" t="str">
        <f>IF(P433="","未入力",IF(AND(①自社の旧簡易ガス!$R$5&lt;=P433,P433&lt;=①自社の旧簡易ガス!$R$6),"期間内","期間外"))</f>
        <v>未入力</v>
      </c>
    </row>
    <row r="434" spans="2:20" ht="23.55" hidden="1" customHeight="1" outlineLevel="4" x14ac:dyDescent="0.2">
      <c r="B434" s="16">
        <f t="shared" si="67"/>
        <v>424</v>
      </c>
      <c r="C434" s="52"/>
      <c r="D434" s="52"/>
      <c r="E434" s="53"/>
      <c r="F434" s="52"/>
      <c r="G434" s="55"/>
      <c r="H434" s="56"/>
      <c r="I434" s="26">
        <f t="shared" si="68"/>
        <v>0</v>
      </c>
      <c r="J434" s="56"/>
      <c r="K434" s="26">
        <f t="shared" si="69"/>
        <v>0</v>
      </c>
      <c r="L434" s="56"/>
      <c r="M434" s="26">
        <f t="shared" si="70"/>
        <v>0</v>
      </c>
      <c r="N434" s="28">
        <f t="shared" si="71"/>
        <v>0</v>
      </c>
      <c r="O434" s="28">
        <f t="shared" si="72"/>
        <v>0</v>
      </c>
      <c r="P434" s="64"/>
      <c r="Q434" s="65"/>
      <c r="R434" s="44" t="str">
        <f t="shared" si="73"/>
        <v/>
      </c>
      <c r="S434" s="72" t="str">
        <f t="shared" si="66"/>
        <v>未入力</v>
      </c>
      <c r="T434" s="72" t="str">
        <f>IF(P434="","未入力",IF(AND(①自社の旧簡易ガス!$R$5&lt;=P434,P434&lt;=①自社の旧簡易ガス!$R$6),"期間内","期間外"))</f>
        <v>未入力</v>
      </c>
    </row>
    <row r="435" spans="2:20" ht="23.55" hidden="1" customHeight="1" outlineLevel="4" x14ac:dyDescent="0.2">
      <c r="B435" s="16">
        <f t="shared" si="67"/>
        <v>425</v>
      </c>
      <c r="C435" s="52"/>
      <c r="D435" s="52"/>
      <c r="E435" s="53"/>
      <c r="F435" s="52"/>
      <c r="G435" s="55"/>
      <c r="H435" s="56"/>
      <c r="I435" s="26">
        <f t="shared" si="68"/>
        <v>0</v>
      </c>
      <c r="J435" s="56"/>
      <c r="K435" s="26">
        <f t="shared" si="69"/>
        <v>0</v>
      </c>
      <c r="L435" s="56"/>
      <c r="M435" s="26">
        <f t="shared" si="70"/>
        <v>0</v>
      </c>
      <c r="N435" s="28">
        <f t="shared" si="71"/>
        <v>0</v>
      </c>
      <c r="O435" s="28">
        <f t="shared" si="72"/>
        <v>0</v>
      </c>
      <c r="P435" s="64"/>
      <c r="Q435" s="65"/>
      <c r="R435" s="44" t="str">
        <f t="shared" si="73"/>
        <v/>
      </c>
      <c r="S435" s="72" t="str">
        <f t="shared" si="66"/>
        <v>未入力</v>
      </c>
      <c r="T435" s="72" t="str">
        <f>IF(P435="","未入力",IF(AND(①自社の旧簡易ガス!$R$5&lt;=P435,P435&lt;=①自社の旧簡易ガス!$R$6),"期間内","期間外"))</f>
        <v>未入力</v>
      </c>
    </row>
    <row r="436" spans="2:20" ht="23.55" hidden="1" customHeight="1" outlineLevel="4" x14ac:dyDescent="0.2">
      <c r="B436" s="16">
        <f t="shared" si="67"/>
        <v>426</v>
      </c>
      <c r="C436" s="52"/>
      <c r="D436" s="52"/>
      <c r="E436" s="53"/>
      <c r="F436" s="52"/>
      <c r="G436" s="55"/>
      <c r="H436" s="56"/>
      <c r="I436" s="26">
        <f t="shared" si="68"/>
        <v>0</v>
      </c>
      <c r="J436" s="56"/>
      <c r="K436" s="26">
        <f t="shared" si="69"/>
        <v>0</v>
      </c>
      <c r="L436" s="56"/>
      <c r="M436" s="26">
        <f t="shared" si="70"/>
        <v>0</v>
      </c>
      <c r="N436" s="28">
        <f t="shared" si="71"/>
        <v>0</v>
      </c>
      <c r="O436" s="28">
        <f t="shared" si="72"/>
        <v>0</v>
      </c>
      <c r="P436" s="64"/>
      <c r="Q436" s="65"/>
      <c r="R436" s="44" t="str">
        <f t="shared" si="73"/>
        <v/>
      </c>
      <c r="S436" s="72" t="str">
        <f t="shared" si="66"/>
        <v>未入力</v>
      </c>
      <c r="T436" s="72" t="str">
        <f>IF(P436="","未入力",IF(AND(①自社の旧簡易ガス!$R$5&lt;=P436,P436&lt;=①自社の旧簡易ガス!$R$6),"期間内","期間外"))</f>
        <v>未入力</v>
      </c>
    </row>
    <row r="437" spans="2:20" ht="23.55" hidden="1" customHeight="1" outlineLevel="4" x14ac:dyDescent="0.2">
      <c r="B437" s="16">
        <f t="shared" si="67"/>
        <v>427</v>
      </c>
      <c r="C437" s="52"/>
      <c r="D437" s="52"/>
      <c r="E437" s="53"/>
      <c r="F437" s="52"/>
      <c r="G437" s="55"/>
      <c r="H437" s="56"/>
      <c r="I437" s="26">
        <f t="shared" si="68"/>
        <v>0</v>
      </c>
      <c r="J437" s="56"/>
      <c r="K437" s="26">
        <f t="shared" si="69"/>
        <v>0</v>
      </c>
      <c r="L437" s="56"/>
      <c r="M437" s="26">
        <f t="shared" si="70"/>
        <v>0</v>
      </c>
      <c r="N437" s="28">
        <f t="shared" si="71"/>
        <v>0</v>
      </c>
      <c r="O437" s="28">
        <f t="shared" si="72"/>
        <v>0</v>
      </c>
      <c r="P437" s="64"/>
      <c r="Q437" s="65"/>
      <c r="R437" s="44" t="str">
        <f t="shared" si="73"/>
        <v/>
      </c>
      <c r="S437" s="72" t="str">
        <f t="shared" si="66"/>
        <v>未入力</v>
      </c>
      <c r="T437" s="72" t="str">
        <f>IF(P437="","未入力",IF(AND(①自社の旧簡易ガス!$R$5&lt;=P437,P437&lt;=①自社の旧簡易ガス!$R$6),"期間内","期間外"))</f>
        <v>未入力</v>
      </c>
    </row>
    <row r="438" spans="2:20" ht="23.55" hidden="1" customHeight="1" outlineLevel="4" x14ac:dyDescent="0.2">
      <c r="B438" s="16">
        <f t="shared" si="67"/>
        <v>428</v>
      </c>
      <c r="C438" s="52"/>
      <c r="D438" s="52"/>
      <c r="E438" s="53"/>
      <c r="F438" s="52"/>
      <c r="G438" s="55"/>
      <c r="H438" s="56"/>
      <c r="I438" s="26">
        <f t="shared" si="68"/>
        <v>0</v>
      </c>
      <c r="J438" s="56"/>
      <c r="K438" s="26">
        <f t="shared" si="69"/>
        <v>0</v>
      </c>
      <c r="L438" s="56"/>
      <c r="M438" s="26">
        <f t="shared" si="70"/>
        <v>0</v>
      </c>
      <c r="N438" s="28">
        <f t="shared" si="71"/>
        <v>0</v>
      </c>
      <c r="O438" s="28">
        <f t="shared" si="72"/>
        <v>0</v>
      </c>
      <c r="P438" s="64"/>
      <c r="Q438" s="65"/>
      <c r="R438" s="44" t="str">
        <f t="shared" si="73"/>
        <v/>
      </c>
      <c r="S438" s="72" t="str">
        <f t="shared" si="66"/>
        <v>未入力</v>
      </c>
      <c r="T438" s="72" t="str">
        <f>IF(P438="","未入力",IF(AND(①自社の旧簡易ガス!$R$5&lt;=P438,P438&lt;=①自社の旧簡易ガス!$R$6),"期間内","期間外"))</f>
        <v>未入力</v>
      </c>
    </row>
    <row r="439" spans="2:20" ht="23.55" hidden="1" customHeight="1" outlineLevel="4" x14ac:dyDescent="0.2">
      <c r="B439" s="16">
        <f t="shared" si="67"/>
        <v>429</v>
      </c>
      <c r="C439" s="52"/>
      <c r="D439" s="52"/>
      <c r="E439" s="53"/>
      <c r="F439" s="52"/>
      <c r="G439" s="55"/>
      <c r="H439" s="56"/>
      <c r="I439" s="26">
        <f t="shared" si="68"/>
        <v>0</v>
      </c>
      <c r="J439" s="56"/>
      <c r="K439" s="26">
        <f t="shared" si="69"/>
        <v>0</v>
      </c>
      <c r="L439" s="56"/>
      <c r="M439" s="26">
        <f t="shared" si="70"/>
        <v>0</v>
      </c>
      <c r="N439" s="28">
        <f t="shared" si="71"/>
        <v>0</v>
      </c>
      <c r="O439" s="28">
        <f t="shared" si="72"/>
        <v>0</v>
      </c>
      <c r="P439" s="64"/>
      <c r="Q439" s="65"/>
      <c r="R439" s="44" t="str">
        <f t="shared" si="73"/>
        <v/>
      </c>
      <c r="S439" s="72" t="str">
        <f t="shared" si="66"/>
        <v>未入力</v>
      </c>
      <c r="T439" s="72" t="str">
        <f>IF(P439="","未入力",IF(AND(①自社の旧簡易ガス!$R$5&lt;=P439,P439&lt;=①自社の旧簡易ガス!$R$6),"期間内","期間外"))</f>
        <v>未入力</v>
      </c>
    </row>
    <row r="440" spans="2:20" ht="23.55" hidden="1" customHeight="1" outlineLevel="4" x14ac:dyDescent="0.2">
      <c r="B440" s="16">
        <f t="shared" si="67"/>
        <v>430</v>
      </c>
      <c r="C440" s="52"/>
      <c r="D440" s="52"/>
      <c r="E440" s="53"/>
      <c r="F440" s="52"/>
      <c r="G440" s="55"/>
      <c r="H440" s="56"/>
      <c r="I440" s="26">
        <f t="shared" si="68"/>
        <v>0</v>
      </c>
      <c r="J440" s="56"/>
      <c r="K440" s="26">
        <f t="shared" si="69"/>
        <v>0</v>
      </c>
      <c r="L440" s="56"/>
      <c r="M440" s="26">
        <f t="shared" si="70"/>
        <v>0</v>
      </c>
      <c r="N440" s="28">
        <f t="shared" si="71"/>
        <v>0</v>
      </c>
      <c r="O440" s="28">
        <f t="shared" si="72"/>
        <v>0</v>
      </c>
      <c r="P440" s="64"/>
      <c r="Q440" s="65"/>
      <c r="R440" s="44" t="str">
        <f t="shared" si="73"/>
        <v/>
      </c>
      <c r="S440" s="72" t="str">
        <f t="shared" si="66"/>
        <v>未入力</v>
      </c>
      <c r="T440" s="72" t="str">
        <f>IF(P440="","未入力",IF(AND(①自社の旧簡易ガス!$R$5&lt;=P440,P440&lt;=①自社の旧簡易ガス!$R$6),"期間内","期間外"))</f>
        <v>未入力</v>
      </c>
    </row>
    <row r="441" spans="2:20" ht="23.55" hidden="1" customHeight="1" outlineLevel="4" x14ac:dyDescent="0.2">
      <c r="B441" s="16">
        <f t="shared" si="67"/>
        <v>431</v>
      </c>
      <c r="C441" s="52"/>
      <c r="D441" s="52"/>
      <c r="E441" s="53"/>
      <c r="F441" s="52"/>
      <c r="G441" s="55"/>
      <c r="H441" s="56"/>
      <c r="I441" s="26">
        <f t="shared" si="68"/>
        <v>0</v>
      </c>
      <c r="J441" s="56"/>
      <c r="K441" s="26">
        <f t="shared" si="69"/>
        <v>0</v>
      </c>
      <c r="L441" s="56"/>
      <c r="M441" s="26">
        <f t="shared" si="70"/>
        <v>0</v>
      </c>
      <c r="N441" s="28">
        <f t="shared" si="71"/>
        <v>0</v>
      </c>
      <c r="O441" s="28">
        <f t="shared" si="72"/>
        <v>0</v>
      </c>
      <c r="P441" s="64"/>
      <c r="Q441" s="65"/>
      <c r="R441" s="44" t="str">
        <f t="shared" si="73"/>
        <v/>
      </c>
      <c r="S441" s="72" t="str">
        <f t="shared" si="66"/>
        <v>未入力</v>
      </c>
      <c r="T441" s="72" t="str">
        <f>IF(P441="","未入力",IF(AND(①自社の旧簡易ガス!$R$5&lt;=P441,P441&lt;=①自社の旧簡易ガス!$R$6),"期間内","期間外"))</f>
        <v>未入力</v>
      </c>
    </row>
    <row r="442" spans="2:20" ht="23.55" hidden="1" customHeight="1" outlineLevel="4" x14ac:dyDescent="0.2">
      <c r="B442" s="16">
        <f t="shared" si="67"/>
        <v>432</v>
      </c>
      <c r="C442" s="52"/>
      <c r="D442" s="52"/>
      <c r="E442" s="53"/>
      <c r="F442" s="52"/>
      <c r="G442" s="55"/>
      <c r="H442" s="56"/>
      <c r="I442" s="26">
        <f t="shared" si="68"/>
        <v>0</v>
      </c>
      <c r="J442" s="56"/>
      <c r="K442" s="26">
        <f t="shared" si="69"/>
        <v>0</v>
      </c>
      <c r="L442" s="56"/>
      <c r="M442" s="26">
        <f t="shared" si="70"/>
        <v>0</v>
      </c>
      <c r="N442" s="28">
        <f t="shared" si="71"/>
        <v>0</v>
      </c>
      <c r="O442" s="28">
        <f t="shared" si="72"/>
        <v>0</v>
      </c>
      <c r="P442" s="64"/>
      <c r="Q442" s="65"/>
      <c r="R442" s="44" t="str">
        <f t="shared" si="73"/>
        <v/>
      </c>
      <c r="S442" s="72" t="str">
        <f t="shared" si="66"/>
        <v>未入力</v>
      </c>
      <c r="T442" s="72" t="str">
        <f>IF(P442="","未入力",IF(AND(①自社の旧簡易ガス!$R$5&lt;=P442,P442&lt;=①自社の旧簡易ガス!$R$6),"期間内","期間外"))</f>
        <v>未入力</v>
      </c>
    </row>
    <row r="443" spans="2:20" ht="23.55" hidden="1" customHeight="1" outlineLevel="4" x14ac:dyDescent="0.2">
      <c r="B443" s="16">
        <f t="shared" si="67"/>
        <v>433</v>
      </c>
      <c r="C443" s="52"/>
      <c r="D443" s="52"/>
      <c r="E443" s="53"/>
      <c r="F443" s="52"/>
      <c r="G443" s="55"/>
      <c r="H443" s="56"/>
      <c r="I443" s="26">
        <f t="shared" si="68"/>
        <v>0</v>
      </c>
      <c r="J443" s="56"/>
      <c r="K443" s="26">
        <f t="shared" si="69"/>
        <v>0</v>
      </c>
      <c r="L443" s="56"/>
      <c r="M443" s="26">
        <f t="shared" si="70"/>
        <v>0</v>
      </c>
      <c r="N443" s="28">
        <f t="shared" si="71"/>
        <v>0</v>
      </c>
      <c r="O443" s="28">
        <f t="shared" si="72"/>
        <v>0</v>
      </c>
      <c r="P443" s="64"/>
      <c r="Q443" s="65"/>
      <c r="R443" s="44" t="str">
        <f t="shared" si="73"/>
        <v/>
      </c>
      <c r="S443" s="72" t="str">
        <f t="shared" si="66"/>
        <v>未入力</v>
      </c>
      <c r="T443" s="72" t="str">
        <f>IF(P443="","未入力",IF(AND(①自社の旧簡易ガス!$R$5&lt;=P443,P443&lt;=①自社の旧簡易ガス!$R$6),"期間内","期間外"))</f>
        <v>未入力</v>
      </c>
    </row>
    <row r="444" spans="2:20" ht="23.55" hidden="1" customHeight="1" outlineLevel="4" x14ac:dyDescent="0.2">
      <c r="B444" s="16">
        <f t="shared" si="67"/>
        <v>434</v>
      </c>
      <c r="C444" s="52"/>
      <c r="D444" s="52"/>
      <c r="E444" s="53"/>
      <c r="F444" s="52"/>
      <c r="G444" s="55"/>
      <c r="H444" s="56"/>
      <c r="I444" s="26">
        <f t="shared" si="68"/>
        <v>0</v>
      </c>
      <c r="J444" s="56"/>
      <c r="K444" s="26">
        <f t="shared" si="69"/>
        <v>0</v>
      </c>
      <c r="L444" s="56"/>
      <c r="M444" s="26">
        <f t="shared" si="70"/>
        <v>0</v>
      </c>
      <c r="N444" s="28">
        <f t="shared" si="71"/>
        <v>0</v>
      </c>
      <c r="O444" s="28">
        <f t="shared" si="72"/>
        <v>0</v>
      </c>
      <c r="P444" s="64"/>
      <c r="Q444" s="65"/>
      <c r="R444" s="44" t="str">
        <f t="shared" si="73"/>
        <v/>
      </c>
      <c r="S444" s="72" t="str">
        <f t="shared" si="66"/>
        <v>未入力</v>
      </c>
      <c r="T444" s="72" t="str">
        <f>IF(P444="","未入力",IF(AND(①自社の旧簡易ガス!$R$5&lt;=P444,P444&lt;=①自社の旧簡易ガス!$R$6),"期間内","期間外"))</f>
        <v>未入力</v>
      </c>
    </row>
    <row r="445" spans="2:20" ht="23.55" hidden="1" customHeight="1" outlineLevel="4" x14ac:dyDescent="0.2">
      <c r="B445" s="16">
        <f t="shared" si="67"/>
        <v>435</v>
      </c>
      <c r="C445" s="52"/>
      <c r="D445" s="52"/>
      <c r="E445" s="53"/>
      <c r="F445" s="52"/>
      <c r="G445" s="55"/>
      <c r="H445" s="56"/>
      <c r="I445" s="26">
        <f t="shared" si="68"/>
        <v>0</v>
      </c>
      <c r="J445" s="56"/>
      <c r="K445" s="26">
        <f t="shared" si="69"/>
        <v>0</v>
      </c>
      <c r="L445" s="56"/>
      <c r="M445" s="26">
        <f t="shared" si="70"/>
        <v>0</v>
      </c>
      <c r="N445" s="28">
        <f t="shared" si="71"/>
        <v>0</v>
      </c>
      <c r="O445" s="28">
        <f t="shared" si="72"/>
        <v>0</v>
      </c>
      <c r="P445" s="64"/>
      <c r="Q445" s="65"/>
      <c r="R445" s="44" t="str">
        <f t="shared" si="73"/>
        <v/>
      </c>
      <c r="S445" s="72" t="str">
        <f t="shared" si="66"/>
        <v>未入力</v>
      </c>
      <c r="T445" s="72" t="str">
        <f>IF(P445="","未入力",IF(AND(①自社の旧簡易ガス!$R$5&lt;=P445,P445&lt;=①自社の旧簡易ガス!$R$6),"期間内","期間外"))</f>
        <v>未入力</v>
      </c>
    </row>
    <row r="446" spans="2:20" ht="23.55" hidden="1" customHeight="1" outlineLevel="4" x14ac:dyDescent="0.2">
      <c r="B446" s="16">
        <f t="shared" si="67"/>
        <v>436</v>
      </c>
      <c r="C446" s="52"/>
      <c r="D446" s="52"/>
      <c r="E446" s="53"/>
      <c r="F446" s="52"/>
      <c r="G446" s="55"/>
      <c r="H446" s="56"/>
      <c r="I446" s="26">
        <f t="shared" si="68"/>
        <v>0</v>
      </c>
      <c r="J446" s="56"/>
      <c r="K446" s="26">
        <f t="shared" si="69"/>
        <v>0</v>
      </c>
      <c r="L446" s="56"/>
      <c r="M446" s="26">
        <f t="shared" si="70"/>
        <v>0</v>
      </c>
      <c r="N446" s="28">
        <f t="shared" si="71"/>
        <v>0</v>
      </c>
      <c r="O446" s="28">
        <f t="shared" si="72"/>
        <v>0</v>
      </c>
      <c r="P446" s="64"/>
      <c r="Q446" s="65"/>
      <c r="R446" s="44" t="str">
        <f t="shared" si="73"/>
        <v/>
      </c>
      <c r="S446" s="72" t="str">
        <f t="shared" si="66"/>
        <v>未入力</v>
      </c>
      <c r="T446" s="72" t="str">
        <f>IF(P446="","未入力",IF(AND(①自社の旧簡易ガス!$R$5&lt;=P446,P446&lt;=①自社の旧簡易ガス!$R$6),"期間内","期間外"))</f>
        <v>未入力</v>
      </c>
    </row>
    <row r="447" spans="2:20" ht="23.55" hidden="1" customHeight="1" outlineLevel="4" x14ac:dyDescent="0.2">
      <c r="B447" s="16">
        <f t="shared" si="67"/>
        <v>437</v>
      </c>
      <c r="C447" s="52"/>
      <c r="D447" s="52"/>
      <c r="E447" s="53"/>
      <c r="F447" s="52"/>
      <c r="G447" s="55"/>
      <c r="H447" s="56"/>
      <c r="I447" s="26">
        <f t="shared" si="68"/>
        <v>0</v>
      </c>
      <c r="J447" s="56"/>
      <c r="K447" s="26">
        <f t="shared" si="69"/>
        <v>0</v>
      </c>
      <c r="L447" s="56"/>
      <c r="M447" s="26">
        <f t="shared" si="70"/>
        <v>0</v>
      </c>
      <c r="N447" s="28">
        <f t="shared" si="71"/>
        <v>0</v>
      </c>
      <c r="O447" s="28">
        <f t="shared" si="72"/>
        <v>0</v>
      </c>
      <c r="P447" s="64"/>
      <c r="Q447" s="65"/>
      <c r="R447" s="44" t="str">
        <f t="shared" si="73"/>
        <v/>
      </c>
      <c r="S447" s="72" t="str">
        <f t="shared" si="66"/>
        <v>未入力</v>
      </c>
      <c r="T447" s="72" t="str">
        <f>IF(P447="","未入力",IF(AND(①自社の旧簡易ガス!$R$5&lt;=P447,P447&lt;=①自社の旧簡易ガス!$R$6),"期間内","期間外"))</f>
        <v>未入力</v>
      </c>
    </row>
    <row r="448" spans="2:20" ht="23.55" hidden="1" customHeight="1" outlineLevel="4" x14ac:dyDescent="0.2">
      <c r="B448" s="16">
        <f t="shared" si="67"/>
        <v>438</v>
      </c>
      <c r="C448" s="52"/>
      <c r="D448" s="52"/>
      <c r="E448" s="53"/>
      <c r="F448" s="52"/>
      <c r="G448" s="55"/>
      <c r="H448" s="56"/>
      <c r="I448" s="26">
        <f t="shared" si="68"/>
        <v>0</v>
      </c>
      <c r="J448" s="56"/>
      <c r="K448" s="26">
        <f t="shared" si="69"/>
        <v>0</v>
      </c>
      <c r="L448" s="56"/>
      <c r="M448" s="26">
        <f t="shared" si="70"/>
        <v>0</v>
      </c>
      <c r="N448" s="28">
        <f t="shared" si="71"/>
        <v>0</v>
      </c>
      <c r="O448" s="28">
        <f t="shared" si="72"/>
        <v>0</v>
      </c>
      <c r="P448" s="64"/>
      <c r="Q448" s="65"/>
      <c r="R448" s="44" t="str">
        <f t="shared" si="73"/>
        <v/>
      </c>
      <c r="S448" s="72" t="str">
        <f t="shared" si="66"/>
        <v>未入力</v>
      </c>
      <c r="T448" s="72" t="str">
        <f>IF(P448="","未入力",IF(AND(①自社の旧簡易ガス!$R$5&lt;=P448,P448&lt;=①自社の旧簡易ガス!$R$6),"期間内","期間外"))</f>
        <v>未入力</v>
      </c>
    </row>
    <row r="449" spans="2:20" ht="23.55" hidden="1" customHeight="1" outlineLevel="4" x14ac:dyDescent="0.2">
      <c r="B449" s="16">
        <f t="shared" si="67"/>
        <v>439</v>
      </c>
      <c r="C449" s="52"/>
      <c r="D449" s="52"/>
      <c r="E449" s="53"/>
      <c r="F449" s="52"/>
      <c r="G449" s="55"/>
      <c r="H449" s="56"/>
      <c r="I449" s="26">
        <f t="shared" si="68"/>
        <v>0</v>
      </c>
      <c r="J449" s="56"/>
      <c r="K449" s="26">
        <f t="shared" si="69"/>
        <v>0</v>
      </c>
      <c r="L449" s="56"/>
      <c r="M449" s="26">
        <f t="shared" si="70"/>
        <v>0</v>
      </c>
      <c r="N449" s="28">
        <f t="shared" si="71"/>
        <v>0</v>
      </c>
      <c r="O449" s="28">
        <f t="shared" si="72"/>
        <v>0</v>
      </c>
      <c r="P449" s="64"/>
      <c r="Q449" s="65"/>
      <c r="R449" s="44" t="str">
        <f t="shared" si="73"/>
        <v/>
      </c>
      <c r="S449" s="72" t="str">
        <f t="shared" si="66"/>
        <v>未入力</v>
      </c>
      <c r="T449" s="72" t="str">
        <f>IF(P449="","未入力",IF(AND(①自社の旧簡易ガス!$R$5&lt;=P449,P449&lt;=①自社の旧簡易ガス!$R$6),"期間内","期間外"))</f>
        <v>未入力</v>
      </c>
    </row>
    <row r="450" spans="2:20" ht="23.55" hidden="1" customHeight="1" outlineLevel="4" x14ac:dyDescent="0.2">
      <c r="B450" s="16">
        <f t="shared" si="67"/>
        <v>440</v>
      </c>
      <c r="C450" s="52"/>
      <c r="D450" s="52"/>
      <c r="E450" s="53"/>
      <c r="F450" s="52"/>
      <c r="G450" s="55"/>
      <c r="H450" s="56"/>
      <c r="I450" s="26">
        <f t="shared" si="68"/>
        <v>0</v>
      </c>
      <c r="J450" s="56"/>
      <c r="K450" s="26">
        <f t="shared" si="69"/>
        <v>0</v>
      </c>
      <c r="L450" s="56"/>
      <c r="M450" s="26">
        <f t="shared" si="70"/>
        <v>0</v>
      </c>
      <c r="N450" s="28">
        <f t="shared" si="71"/>
        <v>0</v>
      </c>
      <c r="O450" s="28">
        <f t="shared" si="72"/>
        <v>0</v>
      </c>
      <c r="P450" s="64"/>
      <c r="Q450" s="65"/>
      <c r="R450" s="44" t="str">
        <f t="shared" si="73"/>
        <v/>
      </c>
      <c r="S450" s="72" t="str">
        <f t="shared" si="66"/>
        <v>未入力</v>
      </c>
      <c r="T450" s="72" t="str">
        <f>IF(P450="","未入力",IF(AND(①自社の旧簡易ガス!$R$5&lt;=P450,P450&lt;=①自社の旧簡易ガス!$R$6),"期間内","期間外"))</f>
        <v>未入力</v>
      </c>
    </row>
    <row r="451" spans="2:20" ht="23.55" hidden="1" customHeight="1" outlineLevel="4" x14ac:dyDescent="0.2">
      <c r="B451" s="16">
        <f t="shared" si="67"/>
        <v>441</v>
      </c>
      <c r="C451" s="52"/>
      <c r="D451" s="52"/>
      <c r="E451" s="53"/>
      <c r="F451" s="52"/>
      <c r="G451" s="55"/>
      <c r="H451" s="56"/>
      <c r="I451" s="26">
        <f t="shared" si="68"/>
        <v>0</v>
      </c>
      <c r="J451" s="56"/>
      <c r="K451" s="26">
        <f t="shared" si="69"/>
        <v>0</v>
      </c>
      <c r="L451" s="56"/>
      <c r="M451" s="26">
        <f t="shared" si="70"/>
        <v>0</v>
      </c>
      <c r="N451" s="28">
        <f t="shared" si="71"/>
        <v>0</v>
      </c>
      <c r="O451" s="28">
        <f t="shared" si="72"/>
        <v>0</v>
      </c>
      <c r="P451" s="64"/>
      <c r="Q451" s="65"/>
      <c r="R451" s="44" t="str">
        <f t="shared" si="73"/>
        <v/>
      </c>
      <c r="S451" s="72" t="str">
        <f t="shared" si="66"/>
        <v>未入力</v>
      </c>
      <c r="T451" s="72" t="str">
        <f>IF(P451="","未入力",IF(AND(①自社の旧簡易ガス!$R$5&lt;=P451,P451&lt;=①自社の旧簡易ガス!$R$6),"期間内","期間外"))</f>
        <v>未入力</v>
      </c>
    </row>
    <row r="452" spans="2:20" ht="23.55" hidden="1" customHeight="1" outlineLevel="4" x14ac:dyDescent="0.2">
      <c r="B452" s="16">
        <f t="shared" si="67"/>
        <v>442</v>
      </c>
      <c r="C452" s="52"/>
      <c r="D452" s="52"/>
      <c r="E452" s="53"/>
      <c r="F452" s="52"/>
      <c r="G452" s="55"/>
      <c r="H452" s="56"/>
      <c r="I452" s="26">
        <f t="shared" si="68"/>
        <v>0</v>
      </c>
      <c r="J452" s="56"/>
      <c r="K452" s="26">
        <f t="shared" si="69"/>
        <v>0</v>
      </c>
      <c r="L452" s="56"/>
      <c r="M452" s="26">
        <f t="shared" si="70"/>
        <v>0</v>
      </c>
      <c r="N452" s="28">
        <f t="shared" si="71"/>
        <v>0</v>
      </c>
      <c r="O452" s="28">
        <f t="shared" si="72"/>
        <v>0</v>
      </c>
      <c r="P452" s="64"/>
      <c r="Q452" s="65"/>
      <c r="R452" s="44" t="str">
        <f t="shared" si="73"/>
        <v/>
      </c>
      <c r="S452" s="72" t="str">
        <f t="shared" si="66"/>
        <v>未入力</v>
      </c>
      <c r="T452" s="72" t="str">
        <f>IF(P452="","未入力",IF(AND(①自社の旧簡易ガス!$R$5&lt;=P452,P452&lt;=①自社の旧簡易ガス!$R$6),"期間内","期間外"))</f>
        <v>未入力</v>
      </c>
    </row>
    <row r="453" spans="2:20" ht="23.55" hidden="1" customHeight="1" outlineLevel="4" x14ac:dyDescent="0.2">
      <c r="B453" s="16">
        <f t="shared" si="67"/>
        <v>443</v>
      </c>
      <c r="C453" s="52"/>
      <c r="D453" s="52"/>
      <c r="E453" s="53"/>
      <c r="F453" s="52"/>
      <c r="G453" s="55"/>
      <c r="H453" s="56"/>
      <c r="I453" s="26">
        <f t="shared" si="68"/>
        <v>0</v>
      </c>
      <c r="J453" s="56"/>
      <c r="K453" s="26">
        <f t="shared" si="69"/>
        <v>0</v>
      </c>
      <c r="L453" s="56"/>
      <c r="M453" s="26">
        <f t="shared" si="70"/>
        <v>0</v>
      </c>
      <c r="N453" s="28">
        <f t="shared" si="71"/>
        <v>0</v>
      </c>
      <c r="O453" s="28">
        <f t="shared" si="72"/>
        <v>0</v>
      </c>
      <c r="P453" s="64"/>
      <c r="Q453" s="65"/>
      <c r="R453" s="44" t="str">
        <f t="shared" si="73"/>
        <v/>
      </c>
      <c r="S453" s="72" t="str">
        <f t="shared" si="66"/>
        <v>未入力</v>
      </c>
      <c r="T453" s="72" t="str">
        <f>IF(P453="","未入力",IF(AND(①自社の旧簡易ガス!$R$5&lt;=P453,P453&lt;=①自社の旧簡易ガス!$R$6),"期間内","期間外"))</f>
        <v>未入力</v>
      </c>
    </row>
    <row r="454" spans="2:20" ht="23.55" hidden="1" customHeight="1" outlineLevel="4" x14ac:dyDescent="0.2">
      <c r="B454" s="16">
        <f t="shared" si="67"/>
        <v>444</v>
      </c>
      <c r="C454" s="52"/>
      <c r="D454" s="52"/>
      <c r="E454" s="53"/>
      <c r="F454" s="52"/>
      <c r="G454" s="55"/>
      <c r="H454" s="56"/>
      <c r="I454" s="26">
        <f t="shared" si="68"/>
        <v>0</v>
      </c>
      <c r="J454" s="56"/>
      <c r="K454" s="26">
        <f t="shared" si="69"/>
        <v>0</v>
      </c>
      <c r="L454" s="56"/>
      <c r="M454" s="26">
        <f t="shared" si="70"/>
        <v>0</v>
      </c>
      <c r="N454" s="28">
        <f t="shared" si="71"/>
        <v>0</v>
      </c>
      <c r="O454" s="28">
        <f t="shared" si="72"/>
        <v>0</v>
      </c>
      <c r="P454" s="64"/>
      <c r="Q454" s="65"/>
      <c r="R454" s="44" t="str">
        <f t="shared" si="73"/>
        <v/>
      </c>
      <c r="S454" s="72" t="str">
        <f t="shared" si="66"/>
        <v>未入力</v>
      </c>
      <c r="T454" s="72" t="str">
        <f>IF(P454="","未入力",IF(AND(①自社の旧簡易ガス!$R$5&lt;=P454,P454&lt;=①自社の旧簡易ガス!$R$6),"期間内","期間外"))</f>
        <v>未入力</v>
      </c>
    </row>
    <row r="455" spans="2:20" ht="23.55" hidden="1" customHeight="1" outlineLevel="4" x14ac:dyDescent="0.2">
      <c r="B455" s="16">
        <f t="shared" si="67"/>
        <v>445</v>
      </c>
      <c r="C455" s="52"/>
      <c r="D455" s="52"/>
      <c r="E455" s="53"/>
      <c r="F455" s="52"/>
      <c r="G455" s="55"/>
      <c r="H455" s="56"/>
      <c r="I455" s="26">
        <f t="shared" si="68"/>
        <v>0</v>
      </c>
      <c r="J455" s="56"/>
      <c r="K455" s="26">
        <f t="shared" si="69"/>
        <v>0</v>
      </c>
      <c r="L455" s="56"/>
      <c r="M455" s="26">
        <f t="shared" si="70"/>
        <v>0</v>
      </c>
      <c r="N455" s="28">
        <f t="shared" si="71"/>
        <v>0</v>
      </c>
      <c r="O455" s="28">
        <f t="shared" si="72"/>
        <v>0</v>
      </c>
      <c r="P455" s="64"/>
      <c r="Q455" s="65"/>
      <c r="R455" s="44" t="str">
        <f t="shared" si="73"/>
        <v/>
      </c>
      <c r="S455" s="72" t="str">
        <f t="shared" si="66"/>
        <v>未入力</v>
      </c>
      <c r="T455" s="72" t="str">
        <f>IF(P455="","未入力",IF(AND(①自社の旧簡易ガス!$R$5&lt;=P455,P455&lt;=①自社の旧簡易ガス!$R$6),"期間内","期間外"))</f>
        <v>未入力</v>
      </c>
    </row>
    <row r="456" spans="2:20" ht="23.55" hidden="1" customHeight="1" outlineLevel="4" x14ac:dyDescent="0.2">
      <c r="B456" s="16">
        <f t="shared" si="67"/>
        <v>446</v>
      </c>
      <c r="C456" s="52"/>
      <c r="D456" s="52"/>
      <c r="E456" s="53"/>
      <c r="F456" s="52"/>
      <c r="G456" s="55"/>
      <c r="H456" s="56"/>
      <c r="I456" s="26">
        <f t="shared" si="68"/>
        <v>0</v>
      </c>
      <c r="J456" s="56"/>
      <c r="K456" s="26">
        <f t="shared" si="69"/>
        <v>0</v>
      </c>
      <c r="L456" s="56"/>
      <c r="M456" s="26">
        <f t="shared" si="70"/>
        <v>0</v>
      </c>
      <c r="N456" s="28">
        <f t="shared" si="71"/>
        <v>0</v>
      </c>
      <c r="O456" s="28">
        <f t="shared" si="72"/>
        <v>0</v>
      </c>
      <c r="P456" s="64"/>
      <c r="Q456" s="65"/>
      <c r="R456" s="44" t="str">
        <f t="shared" si="73"/>
        <v/>
      </c>
      <c r="S456" s="72" t="str">
        <f t="shared" si="66"/>
        <v>未入力</v>
      </c>
      <c r="T456" s="72" t="str">
        <f>IF(P456="","未入力",IF(AND(①自社の旧簡易ガス!$R$5&lt;=P456,P456&lt;=①自社の旧簡易ガス!$R$6),"期間内","期間外"))</f>
        <v>未入力</v>
      </c>
    </row>
    <row r="457" spans="2:20" ht="23.55" hidden="1" customHeight="1" outlineLevel="4" x14ac:dyDescent="0.2">
      <c r="B457" s="16">
        <f t="shared" si="67"/>
        <v>447</v>
      </c>
      <c r="C457" s="52"/>
      <c r="D457" s="52"/>
      <c r="E457" s="53"/>
      <c r="F457" s="52"/>
      <c r="G457" s="55"/>
      <c r="H457" s="56"/>
      <c r="I457" s="26">
        <f t="shared" si="68"/>
        <v>0</v>
      </c>
      <c r="J457" s="56"/>
      <c r="K457" s="26">
        <f t="shared" si="69"/>
        <v>0</v>
      </c>
      <c r="L457" s="56"/>
      <c r="M457" s="26">
        <f t="shared" si="70"/>
        <v>0</v>
      </c>
      <c r="N457" s="28">
        <f t="shared" si="71"/>
        <v>0</v>
      </c>
      <c r="O457" s="28">
        <f t="shared" si="72"/>
        <v>0</v>
      </c>
      <c r="P457" s="64"/>
      <c r="Q457" s="65"/>
      <c r="R457" s="44" t="str">
        <f t="shared" si="73"/>
        <v/>
      </c>
      <c r="S457" s="72" t="str">
        <f t="shared" si="66"/>
        <v>未入力</v>
      </c>
      <c r="T457" s="72" t="str">
        <f>IF(P457="","未入力",IF(AND(①自社の旧簡易ガス!$R$5&lt;=P457,P457&lt;=①自社の旧簡易ガス!$R$6),"期間内","期間外"))</f>
        <v>未入力</v>
      </c>
    </row>
    <row r="458" spans="2:20" ht="23.55" hidden="1" customHeight="1" outlineLevel="4" x14ac:dyDescent="0.2">
      <c r="B458" s="16">
        <f t="shared" si="67"/>
        <v>448</v>
      </c>
      <c r="C458" s="52"/>
      <c r="D458" s="52"/>
      <c r="E458" s="53"/>
      <c r="F458" s="52"/>
      <c r="G458" s="55"/>
      <c r="H458" s="56"/>
      <c r="I458" s="26">
        <f t="shared" si="68"/>
        <v>0</v>
      </c>
      <c r="J458" s="56"/>
      <c r="K458" s="26">
        <f t="shared" si="69"/>
        <v>0</v>
      </c>
      <c r="L458" s="56"/>
      <c r="M458" s="26">
        <f t="shared" si="70"/>
        <v>0</v>
      </c>
      <c r="N458" s="28">
        <f t="shared" si="71"/>
        <v>0</v>
      </c>
      <c r="O458" s="28">
        <f t="shared" si="72"/>
        <v>0</v>
      </c>
      <c r="P458" s="64"/>
      <c r="Q458" s="65"/>
      <c r="R458" s="44" t="str">
        <f t="shared" si="73"/>
        <v/>
      </c>
      <c r="S458" s="72" t="str">
        <f t="shared" si="66"/>
        <v>未入力</v>
      </c>
      <c r="T458" s="72" t="str">
        <f>IF(P458="","未入力",IF(AND(①自社の旧簡易ガス!$R$5&lt;=P458,P458&lt;=①自社の旧簡易ガス!$R$6),"期間内","期間外"))</f>
        <v>未入力</v>
      </c>
    </row>
    <row r="459" spans="2:20" ht="23.55" hidden="1" customHeight="1" outlineLevel="4" x14ac:dyDescent="0.2">
      <c r="B459" s="16">
        <f t="shared" si="67"/>
        <v>449</v>
      </c>
      <c r="C459" s="52"/>
      <c r="D459" s="52"/>
      <c r="E459" s="53"/>
      <c r="F459" s="52"/>
      <c r="G459" s="55"/>
      <c r="H459" s="56"/>
      <c r="I459" s="26">
        <f t="shared" si="68"/>
        <v>0</v>
      </c>
      <c r="J459" s="56"/>
      <c r="K459" s="26">
        <f t="shared" si="69"/>
        <v>0</v>
      </c>
      <c r="L459" s="56"/>
      <c r="M459" s="26">
        <f t="shared" si="70"/>
        <v>0</v>
      </c>
      <c r="N459" s="28">
        <f t="shared" si="71"/>
        <v>0</v>
      </c>
      <c r="O459" s="28">
        <f t="shared" si="72"/>
        <v>0</v>
      </c>
      <c r="P459" s="64"/>
      <c r="Q459" s="65"/>
      <c r="R459" s="44" t="str">
        <f t="shared" si="73"/>
        <v/>
      </c>
      <c r="S459" s="72" t="str">
        <f t="shared" si="66"/>
        <v>未入力</v>
      </c>
      <c r="T459" s="72" t="str">
        <f>IF(P459="","未入力",IF(AND(①自社の旧簡易ガス!$R$5&lt;=P459,P459&lt;=①自社の旧簡易ガス!$R$6),"期間内","期間外"))</f>
        <v>未入力</v>
      </c>
    </row>
    <row r="460" spans="2:20" ht="23.55" hidden="1" customHeight="1" outlineLevel="4" x14ac:dyDescent="0.2">
      <c r="B460" s="16">
        <f t="shared" si="67"/>
        <v>450</v>
      </c>
      <c r="C460" s="52"/>
      <c r="D460" s="52"/>
      <c r="E460" s="53"/>
      <c r="F460" s="52"/>
      <c r="G460" s="55"/>
      <c r="H460" s="56"/>
      <c r="I460" s="26">
        <f t="shared" si="68"/>
        <v>0</v>
      </c>
      <c r="J460" s="56"/>
      <c r="K460" s="26">
        <f t="shared" si="69"/>
        <v>0</v>
      </c>
      <c r="L460" s="56"/>
      <c r="M460" s="26">
        <f t="shared" si="70"/>
        <v>0</v>
      </c>
      <c r="N460" s="28">
        <f t="shared" si="71"/>
        <v>0</v>
      </c>
      <c r="O460" s="28">
        <f t="shared" si="72"/>
        <v>0</v>
      </c>
      <c r="P460" s="64"/>
      <c r="Q460" s="65"/>
      <c r="R460" s="44" t="str">
        <f t="shared" si="73"/>
        <v/>
      </c>
      <c r="S460" s="72" t="str">
        <f t="shared" ref="S460:S523" si="74">IF(R460="","未入力",IF(COUNTIF(R:R,R460)&gt;1,"重複あり","重複なし"))</f>
        <v>未入力</v>
      </c>
      <c r="T460" s="72" t="str">
        <f>IF(P460="","未入力",IF(AND(①自社の旧簡易ガス!$R$5&lt;=P460,P460&lt;=①自社の旧簡易ガス!$R$6),"期間内","期間外"))</f>
        <v>未入力</v>
      </c>
    </row>
    <row r="461" spans="2:20" ht="23.55" hidden="1" customHeight="1" outlineLevel="4" x14ac:dyDescent="0.2">
      <c r="B461" s="16">
        <f t="shared" ref="B461:B524" si="75">+B460+1</f>
        <v>451</v>
      </c>
      <c r="C461" s="52"/>
      <c r="D461" s="52"/>
      <c r="E461" s="53"/>
      <c r="F461" s="52"/>
      <c r="G461" s="55"/>
      <c r="H461" s="56"/>
      <c r="I461" s="26">
        <f t="shared" si="68"/>
        <v>0</v>
      </c>
      <c r="J461" s="56"/>
      <c r="K461" s="26">
        <f t="shared" si="69"/>
        <v>0</v>
      </c>
      <c r="L461" s="56"/>
      <c r="M461" s="26">
        <f t="shared" si="70"/>
        <v>0</v>
      </c>
      <c r="N461" s="28">
        <f t="shared" si="71"/>
        <v>0</v>
      </c>
      <c r="O461" s="28">
        <f t="shared" si="72"/>
        <v>0</v>
      </c>
      <c r="P461" s="64"/>
      <c r="Q461" s="65"/>
      <c r="R461" s="44" t="str">
        <f t="shared" si="73"/>
        <v/>
      </c>
      <c r="S461" s="72" t="str">
        <f t="shared" si="74"/>
        <v>未入力</v>
      </c>
      <c r="T461" s="72" t="str">
        <f>IF(P461="","未入力",IF(AND(①自社の旧簡易ガス!$R$5&lt;=P461,P461&lt;=①自社の旧簡易ガス!$R$6),"期間内","期間外"))</f>
        <v>未入力</v>
      </c>
    </row>
    <row r="462" spans="2:20" ht="23.55" hidden="1" customHeight="1" outlineLevel="4" x14ac:dyDescent="0.2">
      <c r="B462" s="16">
        <f t="shared" si="75"/>
        <v>452</v>
      </c>
      <c r="C462" s="52"/>
      <c r="D462" s="52"/>
      <c r="E462" s="53"/>
      <c r="F462" s="52"/>
      <c r="G462" s="55"/>
      <c r="H462" s="56"/>
      <c r="I462" s="26">
        <f t="shared" si="68"/>
        <v>0</v>
      </c>
      <c r="J462" s="56"/>
      <c r="K462" s="26">
        <f t="shared" si="69"/>
        <v>0</v>
      </c>
      <c r="L462" s="56"/>
      <c r="M462" s="26">
        <f t="shared" si="70"/>
        <v>0</v>
      </c>
      <c r="N462" s="28">
        <f t="shared" si="71"/>
        <v>0</v>
      </c>
      <c r="O462" s="28">
        <f t="shared" si="72"/>
        <v>0</v>
      </c>
      <c r="P462" s="64"/>
      <c r="Q462" s="65"/>
      <c r="R462" s="44" t="str">
        <f t="shared" si="73"/>
        <v/>
      </c>
      <c r="S462" s="72" t="str">
        <f t="shared" si="74"/>
        <v>未入力</v>
      </c>
      <c r="T462" s="72" t="str">
        <f>IF(P462="","未入力",IF(AND(①自社の旧簡易ガス!$R$5&lt;=P462,P462&lt;=①自社の旧簡易ガス!$R$6),"期間内","期間外"))</f>
        <v>未入力</v>
      </c>
    </row>
    <row r="463" spans="2:20" ht="23.55" hidden="1" customHeight="1" outlineLevel="4" x14ac:dyDescent="0.2">
      <c r="B463" s="16">
        <f t="shared" si="75"/>
        <v>453</v>
      </c>
      <c r="C463" s="52"/>
      <c r="D463" s="52"/>
      <c r="E463" s="53"/>
      <c r="F463" s="52"/>
      <c r="G463" s="55"/>
      <c r="H463" s="56"/>
      <c r="I463" s="26">
        <f t="shared" si="68"/>
        <v>0</v>
      </c>
      <c r="J463" s="56"/>
      <c r="K463" s="26">
        <f t="shared" si="69"/>
        <v>0</v>
      </c>
      <c r="L463" s="56"/>
      <c r="M463" s="26">
        <f t="shared" si="70"/>
        <v>0</v>
      </c>
      <c r="N463" s="28">
        <f t="shared" si="71"/>
        <v>0</v>
      </c>
      <c r="O463" s="28">
        <f t="shared" si="72"/>
        <v>0</v>
      </c>
      <c r="P463" s="64"/>
      <c r="Q463" s="65"/>
      <c r="R463" s="44" t="str">
        <f t="shared" si="73"/>
        <v/>
      </c>
      <c r="S463" s="72" t="str">
        <f t="shared" si="74"/>
        <v>未入力</v>
      </c>
      <c r="T463" s="72" t="str">
        <f>IF(P463="","未入力",IF(AND(①自社の旧簡易ガス!$R$5&lt;=P463,P463&lt;=①自社の旧簡易ガス!$R$6),"期間内","期間外"))</f>
        <v>未入力</v>
      </c>
    </row>
    <row r="464" spans="2:20" ht="23.55" hidden="1" customHeight="1" outlineLevel="4" x14ac:dyDescent="0.2">
      <c r="B464" s="16">
        <f t="shared" si="75"/>
        <v>454</v>
      </c>
      <c r="C464" s="52"/>
      <c r="D464" s="52"/>
      <c r="E464" s="53"/>
      <c r="F464" s="52"/>
      <c r="G464" s="55"/>
      <c r="H464" s="56"/>
      <c r="I464" s="26">
        <f t="shared" si="68"/>
        <v>0</v>
      </c>
      <c r="J464" s="56"/>
      <c r="K464" s="26">
        <f t="shared" si="69"/>
        <v>0</v>
      </c>
      <c r="L464" s="56"/>
      <c r="M464" s="26">
        <f t="shared" si="70"/>
        <v>0</v>
      </c>
      <c r="N464" s="28">
        <f t="shared" si="71"/>
        <v>0</v>
      </c>
      <c r="O464" s="28">
        <f t="shared" si="72"/>
        <v>0</v>
      </c>
      <c r="P464" s="64"/>
      <c r="Q464" s="65"/>
      <c r="R464" s="44" t="str">
        <f t="shared" si="73"/>
        <v/>
      </c>
      <c r="S464" s="72" t="str">
        <f t="shared" si="74"/>
        <v>未入力</v>
      </c>
      <c r="T464" s="72" t="str">
        <f>IF(P464="","未入力",IF(AND(①自社の旧簡易ガス!$R$5&lt;=P464,P464&lt;=①自社の旧簡易ガス!$R$6),"期間内","期間外"))</f>
        <v>未入力</v>
      </c>
    </row>
    <row r="465" spans="2:20" ht="23.55" hidden="1" customHeight="1" outlineLevel="4" x14ac:dyDescent="0.2">
      <c r="B465" s="16">
        <f t="shared" si="75"/>
        <v>455</v>
      </c>
      <c r="C465" s="52"/>
      <c r="D465" s="52"/>
      <c r="E465" s="53"/>
      <c r="F465" s="52"/>
      <c r="G465" s="55"/>
      <c r="H465" s="56"/>
      <c r="I465" s="26">
        <f t="shared" si="68"/>
        <v>0</v>
      </c>
      <c r="J465" s="56"/>
      <c r="K465" s="26">
        <f t="shared" si="69"/>
        <v>0</v>
      </c>
      <c r="L465" s="56"/>
      <c r="M465" s="26">
        <f t="shared" si="70"/>
        <v>0</v>
      </c>
      <c r="N465" s="28">
        <f t="shared" si="71"/>
        <v>0</v>
      </c>
      <c r="O465" s="28">
        <f t="shared" si="72"/>
        <v>0</v>
      </c>
      <c r="P465" s="64"/>
      <c r="Q465" s="65"/>
      <c r="R465" s="44" t="str">
        <f t="shared" si="73"/>
        <v/>
      </c>
      <c r="S465" s="72" t="str">
        <f t="shared" si="74"/>
        <v>未入力</v>
      </c>
      <c r="T465" s="72" t="str">
        <f>IF(P465="","未入力",IF(AND(①自社の旧簡易ガス!$R$5&lt;=P465,P465&lt;=①自社の旧簡易ガス!$R$6),"期間内","期間外"))</f>
        <v>未入力</v>
      </c>
    </row>
    <row r="466" spans="2:20" ht="23.55" hidden="1" customHeight="1" outlineLevel="4" x14ac:dyDescent="0.2">
      <c r="B466" s="16">
        <f t="shared" si="75"/>
        <v>456</v>
      </c>
      <c r="C466" s="52"/>
      <c r="D466" s="52"/>
      <c r="E466" s="53"/>
      <c r="F466" s="52"/>
      <c r="G466" s="55"/>
      <c r="H466" s="56"/>
      <c r="I466" s="26">
        <f t="shared" si="68"/>
        <v>0</v>
      </c>
      <c r="J466" s="56"/>
      <c r="K466" s="26">
        <f t="shared" si="69"/>
        <v>0</v>
      </c>
      <c r="L466" s="56"/>
      <c r="M466" s="26">
        <f t="shared" si="70"/>
        <v>0</v>
      </c>
      <c r="N466" s="28">
        <f t="shared" si="71"/>
        <v>0</v>
      </c>
      <c r="O466" s="28">
        <f t="shared" si="72"/>
        <v>0</v>
      </c>
      <c r="P466" s="64"/>
      <c r="Q466" s="65"/>
      <c r="R466" s="44" t="str">
        <f t="shared" si="73"/>
        <v/>
      </c>
      <c r="S466" s="72" t="str">
        <f t="shared" si="74"/>
        <v>未入力</v>
      </c>
      <c r="T466" s="72" t="str">
        <f>IF(P466="","未入力",IF(AND(①自社の旧簡易ガス!$R$5&lt;=P466,P466&lt;=①自社の旧簡易ガス!$R$6),"期間内","期間外"))</f>
        <v>未入力</v>
      </c>
    </row>
    <row r="467" spans="2:20" ht="23.55" hidden="1" customHeight="1" outlineLevel="4" x14ac:dyDescent="0.2">
      <c r="B467" s="16">
        <f t="shared" si="75"/>
        <v>457</v>
      </c>
      <c r="C467" s="52"/>
      <c r="D467" s="52"/>
      <c r="E467" s="53"/>
      <c r="F467" s="52"/>
      <c r="G467" s="55"/>
      <c r="H467" s="56"/>
      <c r="I467" s="26">
        <f t="shared" si="68"/>
        <v>0</v>
      </c>
      <c r="J467" s="56"/>
      <c r="K467" s="26">
        <f t="shared" si="69"/>
        <v>0</v>
      </c>
      <c r="L467" s="56"/>
      <c r="M467" s="26">
        <f t="shared" si="70"/>
        <v>0</v>
      </c>
      <c r="N467" s="28">
        <f t="shared" si="71"/>
        <v>0</v>
      </c>
      <c r="O467" s="28">
        <f t="shared" si="72"/>
        <v>0</v>
      </c>
      <c r="P467" s="64"/>
      <c r="Q467" s="65"/>
      <c r="R467" s="44" t="str">
        <f t="shared" si="73"/>
        <v/>
      </c>
      <c r="S467" s="72" t="str">
        <f t="shared" si="74"/>
        <v>未入力</v>
      </c>
      <c r="T467" s="72" t="str">
        <f>IF(P467="","未入力",IF(AND(①自社の旧簡易ガス!$R$5&lt;=P467,P467&lt;=①自社の旧簡易ガス!$R$6),"期間内","期間外"))</f>
        <v>未入力</v>
      </c>
    </row>
    <row r="468" spans="2:20" ht="23.55" hidden="1" customHeight="1" outlineLevel="4" x14ac:dyDescent="0.2">
      <c r="B468" s="16">
        <f t="shared" si="75"/>
        <v>458</v>
      </c>
      <c r="C468" s="52"/>
      <c r="D468" s="52"/>
      <c r="E468" s="53"/>
      <c r="F468" s="52"/>
      <c r="G468" s="55"/>
      <c r="H468" s="56"/>
      <c r="I468" s="26">
        <f t="shared" si="68"/>
        <v>0</v>
      </c>
      <c r="J468" s="56"/>
      <c r="K468" s="26">
        <f t="shared" si="69"/>
        <v>0</v>
      </c>
      <c r="L468" s="56"/>
      <c r="M468" s="26">
        <f t="shared" si="70"/>
        <v>0</v>
      </c>
      <c r="N468" s="28">
        <f t="shared" si="71"/>
        <v>0</v>
      </c>
      <c r="O468" s="28">
        <f t="shared" si="72"/>
        <v>0</v>
      </c>
      <c r="P468" s="64"/>
      <c r="Q468" s="65"/>
      <c r="R468" s="44" t="str">
        <f t="shared" si="73"/>
        <v/>
      </c>
      <c r="S468" s="72" t="str">
        <f t="shared" si="74"/>
        <v>未入力</v>
      </c>
      <c r="T468" s="72" t="str">
        <f>IF(P468="","未入力",IF(AND(①自社の旧簡易ガス!$R$5&lt;=P468,P468&lt;=①自社の旧簡易ガス!$R$6),"期間内","期間外"))</f>
        <v>未入力</v>
      </c>
    </row>
    <row r="469" spans="2:20" ht="23.55" hidden="1" customHeight="1" outlineLevel="4" x14ac:dyDescent="0.2">
      <c r="B469" s="16">
        <f t="shared" si="75"/>
        <v>459</v>
      </c>
      <c r="C469" s="52"/>
      <c r="D469" s="52"/>
      <c r="E469" s="53"/>
      <c r="F469" s="52"/>
      <c r="G469" s="55"/>
      <c r="H469" s="56"/>
      <c r="I469" s="26">
        <f t="shared" si="68"/>
        <v>0</v>
      </c>
      <c r="J469" s="56"/>
      <c r="K469" s="26">
        <f t="shared" si="69"/>
        <v>0</v>
      </c>
      <c r="L469" s="56"/>
      <c r="M469" s="26">
        <f t="shared" si="70"/>
        <v>0</v>
      </c>
      <c r="N469" s="28">
        <f t="shared" si="71"/>
        <v>0</v>
      </c>
      <c r="O469" s="28">
        <f t="shared" si="72"/>
        <v>0</v>
      </c>
      <c r="P469" s="64"/>
      <c r="Q469" s="65"/>
      <c r="R469" s="44" t="str">
        <f t="shared" si="73"/>
        <v/>
      </c>
      <c r="S469" s="72" t="str">
        <f t="shared" si="74"/>
        <v>未入力</v>
      </c>
      <c r="T469" s="72" t="str">
        <f>IF(P469="","未入力",IF(AND(①自社の旧簡易ガス!$R$5&lt;=P469,P469&lt;=①自社の旧簡易ガス!$R$6),"期間内","期間外"))</f>
        <v>未入力</v>
      </c>
    </row>
    <row r="470" spans="2:20" ht="23.55" hidden="1" customHeight="1" outlineLevel="4" x14ac:dyDescent="0.2">
      <c r="B470" s="16">
        <f t="shared" si="75"/>
        <v>460</v>
      </c>
      <c r="C470" s="52"/>
      <c r="D470" s="52"/>
      <c r="E470" s="53"/>
      <c r="F470" s="52"/>
      <c r="G470" s="55"/>
      <c r="H470" s="56"/>
      <c r="I470" s="26">
        <f t="shared" si="68"/>
        <v>0</v>
      </c>
      <c r="J470" s="56"/>
      <c r="K470" s="26">
        <f t="shared" si="69"/>
        <v>0</v>
      </c>
      <c r="L470" s="56"/>
      <c r="M470" s="26">
        <f t="shared" si="70"/>
        <v>0</v>
      </c>
      <c r="N470" s="28">
        <f t="shared" si="71"/>
        <v>0</v>
      </c>
      <c r="O470" s="28">
        <f t="shared" si="72"/>
        <v>0</v>
      </c>
      <c r="P470" s="64"/>
      <c r="Q470" s="65"/>
      <c r="R470" s="44" t="str">
        <f t="shared" si="73"/>
        <v/>
      </c>
      <c r="S470" s="72" t="str">
        <f t="shared" si="74"/>
        <v>未入力</v>
      </c>
      <c r="T470" s="72" t="str">
        <f>IF(P470="","未入力",IF(AND(①自社の旧簡易ガス!$R$5&lt;=P470,P470&lt;=①自社の旧簡易ガス!$R$6),"期間内","期間外"))</f>
        <v>未入力</v>
      </c>
    </row>
    <row r="471" spans="2:20" ht="23.55" hidden="1" customHeight="1" outlineLevel="4" x14ac:dyDescent="0.2">
      <c r="B471" s="16">
        <f t="shared" si="75"/>
        <v>461</v>
      </c>
      <c r="C471" s="52"/>
      <c r="D471" s="52"/>
      <c r="E471" s="53"/>
      <c r="F471" s="52"/>
      <c r="G471" s="55"/>
      <c r="H471" s="56"/>
      <c r="I471" s="26">
        <f t="shared" si="68"/>
        <v>0</v>
      </c>
      <c r="J471" s="56"/>
      <c r="K471" s="26">
        <f t="shared" si="69"/>
        <v>0</v>
      </c>
      <c r="L471" s="56"/>
      <c r="M471" s="26">
        <f t="shared" si="70"/>
        <v>0</v>
      </c>
      <c r="N471" s="28">
        <f t="shared" si="71"/>
        <v>0</v>
      </c>
      <c r="O471" s="28">
        <f t="shared" si="72"/>
        <v>0</v>
      </c>
      <c r="P471" s="64"/>
      <c r="Q471" s="65"/>
      <c r="R471" s="44" t="str">
        <f t="shared" si="73"/>
        <v/>
      </c>
      <c r="S471" s="72" t="str">
        <f t="shared" si="74"/>
        <v>未入力</v>
      </c>
      <c r="T471" s="72" t="str">
        <f>IF(P471="","未入力",IF(AND(①自社の旧簡易ガス!$R$5&lt;=P471,P471&lt;=①自社の旧簡易ガス!$R$6),"期間内","期間外"))</f>
        <v>未入力</v>
      </c>
    </row>
    <row r="472" spans="2:20" ht="23.55" hidden="1" customHeight="1" outlineLevel="4" x14ac:dyDescent="0.2">
      <c r="B472" s="16">
        <f t="shared" si="75"/>
        <v>462</v>
      </c>
      <c r="C472" s="52"/>
      <c r="D472" s="52"/>
      <c r="E472" s="53"/>
      <c r="F472" s="52"/>
      <c r="G472" s="55"/>
      <c r="H472" s="56"/>
      <c r="I472" s="26">
        <f t="shared" si="68"/>
        <v>0</v>
      </c>
      <c r="J472" s="56"/>
      <c r="K472" s="26">
        <f t="shared" si="69"/>
        <v>0</v>
      </c>
      <c r="L472" s="56"/>
      <c r="M472" s="26">
        <f t="shared" si="70"/>
        <v>0</v>
      </c>
      <c r="N472" s="28">
        <f t="shared" si="71"/>
        <v>0</v>
      </c>
      <c r="O472" s="28">
        <f t="shared" si="72"/>
        <v>0</v>
      </c>
      <c r="P472" s="64"/>
      <c r="Q472" s="65"/>
      <c r="R472" s="44" t="str">
        <f t="shared" si="73"/>
        <v/>
      </c>
      <c r="S472" s="72" t="str">
        <f t="shared" si="74"/>
        <v>未入力</v>
      </c>
      <c r="T472" s="72" t="str">
        <f>IF(P472="","未入力",IF(AND(①自社の旧簡易ガス!$R$5&lt;=P472,P472&lt;=①自社の旧簡易ガス!$R$6),"期間内","期間外"))</f>
        <v>未入力</v>
      </c>
    </row>
    <row r="473" spans="2:20" ht="23.55" hidden="1" customHeight="1" outlineLevel="4" x14ac:dyDescent="0.2">
      <c r="B473" s="16">
        <f t="shared" si="75"/>
        <v>463</v>
      </c>
      <c r="C473" s="52"/>
      <c r="D473" s="52"/>
      <c r="E473" s="53"/>
      <c r="F473" s="52"/>
      <c r="G473" s="55"/>
      <c r="H473" s="56"/>
      <c r="I473" s="26">
        <f t="shared" si="68"/>
        <v>0</v>
      </c>
      <c r="J473" s="56"/>
      <c r="K473" s="26">
        <f t="shared" si="69"/>
        <v>0</v>
      </c>
      <c r="L473" s="56"/>
      <c r="M473" s="26">
        <f t="shared" si="70"/>
        <v>0</v>
      </c>
      <c r="N473" s="28">
        <f t="shared" si="71"/>
        <v>0</v>
      </c>
      <c r="O473" s="28">
        <f t="shared" si="72"/>
        <v>0</v>
      </c>
      <c r="P473" s="64"/>
      <c r="Q473" s="65"/>
      <c r="R473" s="44" t="str">
        <f t="shared" si="73"/>
        <v/>
      </c>
      <c r="S473" s="72" t="str">
        <f t="shared" si="74"/>
        <v>未入力</v>
      </c>
      <c r="T473" s="72" t="str">
        <f>IF(P473="","未入力",IF(AND(①自社の旧簡易ガス!$R$5&lt;=P473,P473&lt;=①自社の旧簡易ガス!$R$6),"期間内","期間外"))</f>
        <v>未入力</v>
      </c>
    </row>
    <row r="474" spans="2:20" ht="23.55" hidden="1" customHeight="1" outlineLevel="4" x14ac:dyDescent="0.2">
      <c r="B474" s="16">
        <f t="shared" si="75"/>
        <v>464</v>
      </c>
      <c r="C474" s="52"/>
      <c r="D474" s="52"/>
      <c r="E474" s="53"/>
      <c r="F474" s="52"/>
      <c r="G474" s="55"/>
      <c r="H474" s="56"/>
      <c r="I474" s="26">
        <f t="shared" si="68"/>
        <v>0</v>
      </c>
      <c r="J474" s="56"/>
      <c r="K474" s="26">
        <f t="shared" si="69"/>
        <v>0</v>
      </c>
      <c r="L474" s="56"/>
      <c r="M474" s="26">
        <f t="shared" si="70"/>
        <v>0</v>
      </c>
      <c r="N474" s="28">
        <f t="shared" si="71"/>
        <v>0</v>
      </c>
      <c r="O474" s="28">
        <f t="shared" si="72"/>
        <v>0</v>
      </c>
      <c r="P474" s="64"/>
      <c r="Q474" s="65"/>
      <c r="R474" s="44" t="str">
        <f t="shared" si="73"/>
        <v/>
      </c>
      <c r="S474" s="72" t="str">
        <f t="shared" si="74"/>
        <v>未入力</v>
      </c>
      <c r="T474" s="72" t="str">
        <f>IF(P474="","未入力",IF(AND(①自社の旧簡易ガス!$R$5&lt;=P474,P474&lt;=①自社の旧簡易ガス!$R$6),"期間内","期間外"))</f>
        <v>未入力</v>
      </c>
    </row>
    <row r="475" spans="2:20" ht="23.55" hidden="1" customHeight="1" outlineLevel="4" x14ac:dyDescent="0.2">
      <c r="B475" s="16">
        <f t="shared" si="75"/>
        <v>465</v>
      </c>
      <c r="C475" s="52"/>
      <c r="D475" s="52"/>
      <c r="E475" s="53"/>
      <c r="F475" s="52"/>
      <c r="G475" s="55"/>
      <c r="H475" s="56"/>
      <c r="I475" s="26">
        <f t="shared" si="68"/>
        <v>0</v>
      </c>
      <c r="J475" s="56"/>
      <c r="K475" s="26">
        <f t="shared" si="69"/>
        <v>0</v>
      </c>
      <c r="L475" s="56"/>
      <c r="M475" s="26">
        <f t="shared" si="70"/>
        <v>0</v>
      </c>
      <c r="N475" s="28">
        <f t="shared" si="71"/>
        <v>0</v>
      </c>
      <c r="O475" s="28">
        <f t="shared" si="72"/>
        <v>0</v>
      </c>
      <c r="P475" s="64"/>
      <c r="Q475" s="65"/>
      <c r="R475" s="44" t="str">
        <f t="shared" si="73"/>
        <v/>
      </c>
      <c r="S475" s="72" t="str">
        <f t="shared" si="74"/>
        <v>未入力</v>
      </c>
      <c r="T475" s="72" t="str">
        <f>IF(P475="","未入力",IF(AND(①自社の旧簡易ガス!$R$5&lt;=P475,P475&lt;=①自社の旧簡易ガス!$R$6),"期間内","期間外"))</f>
        <v>未入力</v>
      </c>
    </row>
    <row r="476" spans="2:20" ht="23.55" hidden="1" customHeight="1" outlineLevel="4" x14ac:dyDescent="0.2">
      <c r="B476" s="16">
        <f t="shared" si="75"/>
        <v>466</v>
      </c>
      <c r="C476" s="52"/>
      <c r="D476" s="52"/>
      <c r="E476" s="53"/>
      <c r="F476" s="52"/>
      <c r="G476" s="55"/>
      <c r="H476" s="56"/>
      <c r="I476" s="26">
        <f t="shared" si="68"/>
        <v>0</v>
      </c>
      <c r="J476" s="56"/>
      <c r="K476" s="26">
        <f t="shared" si="69"/>
        <v>0</v>
      </c>
      <c r="L476" s="56"/>
      <c r="M476" s="26">
        <f t="shared" si="70"/>
        <v>0</v>
      </c>
      <c r="N476" s="28">
        <f t="shared" si="71"/>
        <v>0</v>
      </c>
      <c r="O476" s="28">
        <f t="shared" si="72"/>
        <v>0</v>
      </c>
      <c r="P476" s="64"/>
      <c r="Q476" s="65"/>
      <c r="R476" s="44" t="str">
        <f t="shared" si="73"/>
        <v/>
      </c>
      <c r="S476" s="72" t="str">
        <f t="shared" si="74"/>
        <v>未入力</v>
      </c>
      <c r="T476" s="72" t="str">
        <f>IF(P476="","未入力",IF(AND(①自社の旧簡易ガス!$R$5&lt;=P476,P476&lt;=①自社の旧簡易ガス!$R$6),"期間内","期間外"))</f>
        <v>未入力</v>
      </c>
    </row>
    <row r="477" spans="2:20" ht="23.55" hidden="1" customHeight="1" outlineLevel="4" x14ac:dyDescent="0.2">
      <c r="B477" s="16">
        <f t="shared" si="75"/>
        <v>467</v>
      </c>
      <c r="C477" s="52"/>
      <c r="D477" s="52"/>
      <c r="E477" s="53"/>
      <c r="F477" s="52"/>
      <c r="G477" s="55"/>
      <c r="H477" s="56"/>
      <c r="I477" s="26">
        <f t="shared" si="68"/>
        <v>0</v>
      </c>
      <c r="J477" s="56"/>
      <c r="K477" s="26">
        <f t="shared" si="69"/>
        <v>0</v>
      </c>
      <c r="L477" s="56"/>
      <c r="M477" s="26">
        <f t="shared" si="70"/>
        <v>0</v>
      </c>
      <c r="N477" s="28">
        <f t="shared" si="71"/>
        <v>0</v>
      </c>
      <c r="O477" s="28">
        <f t="shared" si="72"/>
        <v>0</v>
      </c>
      <c r="P477" s="64"/>
      <c r="Q477" s="65"/>
      <c r="R477" s="44" t="str">
        <f t="shared" si="73"/>
        <v/>
      </c>
      <c r="S477" s="72" t="str">
        <f t="shared" si="74"/>
        <v>未入力</v>
      </c>
      <c r="T477" s="72" t="str">
        <f>IF(P477="","未入力",IF(AND(①自社の旧簡易ガス!$R$5&lt;=P477,P477&lt;=①自社の旧簡易ガス!$R$6),"期間内","期間外"))</f>
        <v>未入力</v>
      </c>
    </row>
    <row r="478" spans="2:20" ht="23.55" hidden="1" customHeight="1" outlineLevel="4" x14ac:dyDescent="0.2">
      <c r="B478" s="16">
        <f t="shared" si="75"/>
        <v>468</v>
      </c>
      <c r="C478" s="52"/>
      <c r="D478" s="52"/>
      <c r="E478" s="53"/>
      <c r="F478" s="52"/>
      <c r="G478" s="55"/>
      <c r="H478" s="56"/>
      <c r="I478" s="26">
        <f t="shared" ref="I478:I541" si="76">IF(H478="有",0.2,0)</f>
        <v>0</v>
      </c>
      <c r="J478" s="56"/>
      <c r="K478" s="26">
        <f t="shared" ref="K478:K541" si="77">IF(J478="有",0.6,0)</f>
        <v>0</v>
      </c>
      <c r="L478" s="56"/>
      <c r="M478" s="26">
        <f t="shared" ref="M478:M541" si="78">IF(L478="有",0.2,0)</f>
        <v>0</v>
      </c>
      <c r="N478" s="28">
        <f t="shared" ref="N478:N541" si="79">I478+K478+M478</f>
        <v>0</v>
      </c>
      <c r="O478" s="28">
        <f t="shared" ref="O478:O541" si="80">F478*N478</f>
        <v>0</v>
      </c>
      <c r="P478" s="64"/>
      <c r="Q478" s="65"/>
      <c r="R478" s="44" t="str">
        <f t="shared" ref="R478:R541" si="81">D478&amp;E478</f>
        <v/>
      </c>
      <c r="S478" s="72" t="str">
        <f t="shared" si="74"/>
        <v>未入力</v>
      </c>
      <c r="T478" s="72" t="str">
        <f>IF(P478="","未入力",IF(AND(①自社の旧簡易ガス!$R$5&lt;=P478,P478&lt;=①自社の旧簡易ガス!$R$6),"期間内","期間外"))</f>
        <v>未入力</v>
      </c>
    </row>
    <row r="479" spans="2:20" ht="23.55" hidden="1" customHeight="1" outlineLevel="4" x14ac:dyDescent="0.2">
      <c r="B479" s="16">
        <f t="shared" si="75"/>
        <v>469</v>
      </c>
      <c r="C479" s="52"/>
      <c r="D479" s="52"/>
      <c r="E479" s="53"/>
      <c r="F479" s="52"/>
      <c r="G479" s="55"/>
      <c r="H479" s="56"/>
      <c r="I479" s="26">
        <f t="shared" si="76"/>
        <v>0</v>
      </c>
      <c r="J479" s="56"/>
      <c r="K479" s="26">
        <f t="shared" si="77"/>
        <v>0</v>
      </c>
      <c r="L479" s="56"/>
      <c r="M479" s="26">
        <f t="shared" si="78"/>
        <v>0</v>
      </c>
      <c r="N479" s="28">
        <f t="shared" si="79"/>
        <v>0</v>
      </c>
      <c r="O479" s="28">
        <f t="shared" si="80"/>
        <v>0</v>
      </c>
      <c r="P479" s="64"/>
      <c r="Q479" s="65"/>
      <c r="R479" s="44" t="str">
        <f t="shared" si="81"/>
        <v/>
      </c>
      <c r="S479" s="72" t="str">
        <f t="shared" si="74"/>
        <v>未入力</v>
      </c>
      <c r="T479" s="72" t="str">
        <f>IF(P479="","未入力",IF(AND(①自社の旧簡易ガス!$R$5&lt;=P479,P479&lt;=①自社の旧簡易ガス!$R$6),"期間内","期間外"))</f>
        <v>未入力</v>
      </c>
    </row>
    <row r="480" spans="2:20" ht="23.55" hidden="1" customHeight="1" outlineLevel="4" x14ac:dyDescent="0.2">
      <c r="B480" s="16">
        <f t="shared" si="75"/>
        <v>470</v>
      </c>
      <c r="C480" s="52"/>
      <c r="D480" s="52"/>
      <c r="E480" s="53"/>
      <c r="F480" s="52"/>
      <c r="G480" s="55"/>
      <c r="H480" s="56"/>
      <c r="I480" s="26">
        <f t="shared" si="76"/>
        <v>0</v>
      </c>
      <c r="J480" s="56"/>
      <c r="K480" s="26">
        <f t="shared" si="77"/>
        <v>0</v>
      </c>
      <c r="L480" s="56"/>
      <c r="M480" s="26">
        <f t="shared" si="78"/>
        <v>0</v>
      </c>
      <c r="N480" s="28">
        <f t="shared" si="79"/>
        <v>0</v>
      </c>
      <c r="O480" s="28">
        <f t="shared" si="80"/>
        <v>0</v>
      </c>
      <c r="P480" s="64"/>
      <c r="Q480" s="65"/>
      <c r="R480" s="44" t="str">
        <f t="shared" si="81"/>
        <v/>
      </c>
      <c r="S480" s="72" t="str">
        <f t="shared" si="74"/>
        <v>未入力</v>
      </c>
      <c r="T480" s="72" t="str">
        <f>IF(P480="","未入力",IF(AND(①自社の旧簡易ガス!$R$5&lt;=P480,P480&lt;=①自社の旧簡易ガス!$R$6),"期間内","期間外"))</f>
        <v>未入力</v>
      </c>
    </row>
    <row r="481" spans="2:20" ht="23.55" hidden="1" customHeight="1" outlineLevel="4" x14ac:dyDescent="0.2">
      <c r="B481" s="16">
        <f t="shared" si="75"/>
        <v>471</v>
      </c>
      <c r="C481" s="52"/>
      <c r="D481" s="52"/>
      <c r="E481" s="53"/>
      <c r="F481" s="52"/>
      <c r="G481" s="55"/>
      <c r="H481" s="56"/>
      <c r="I481" s="26">
        <f t="shared" si="76"/>
        <v>0</v>
      </c>
      <c r="J481" s="56"/>
      <c r="K481" s="26">
        <f t="shared" si="77"/>
        <v>0</v>
      </c>
      <c r="L481" s="56"/>
      <c r="M481" s="26">
        <f t="shared" si="78"/>
        <v>0</v>
      </c>
      <c r="N481" s="28">
        <f t="shared" si="79"/>
        <v>0</v>
      </c>
      <c r="O481" s="28">
        <f t="shared" si="80"/>
        <v>0</v>
      </c>
      <c r="P481" s="64"/>
      <c r="Q481" s="65"/>
      <c r="R481" s="44" t="str">
        <f t="shared" si="81"/>
        <v/>
      </c>
      <c r="S481" s="72" t="str">
        <f t="shared" si="74"/>
        <v>未入力</v>
      </c>
      <c r="T481" s="72" t="str">
        <f>IF(P481="","未入力",IF(AND(①自社の旧簡易ガス!$R$5&lt;=P481,P481&lt;=①自社の旧簡易ガス!$R$6),"期間内","期間外"))</f>
        <v>未入力</v>
      </c>
    </row>
    <row r="482" spans="2:20" ht="23.55" hidden="1" customHeight="1" outlineLevel="4" x14ac:dyDescent="0.2">
      <c r="B482" s="16">
        <f t="shared" si="75"/>
        <v>472</v>
      </c>
      <c r="C482" s="52"/>
      <c r="D482" s="52"/>
      <c r="E482" s="53"/>
      <c r="F482" s="52"/>
      <c r="G482" s="55"/>
      <c r="H482" s="56"/>
      <c r="I482" s="26">
        <f t="shared" si="76"/>
        <v>0</v>
      </c>
      <c r="J482" s="56"/>
      <c r="K482" s="26">
        <f t="shared" si="77"/>
        <v>0</v>
      </c>
      <c r="L482" s="56"/>
      <c r="M482" s="26">
        <f t="shared" si="78"/>
        <v>0</v>
      </c>
      <c r="N482" s="28">
        <f t="shared" si="79"/>
        <v>0</v>
      </c>
      <c r="O482" s="28">
        <f t="shared" si="80"/>
        <v>0</v>
      </c>
      <c r="P482" s="64"/>
      <c r="Q482" s="65"/>
      <c r="R482" s="44" t="str">
        <f t="shared" si="81"/>
        <v/>
      </c>
      <c r="S482" s="72" t="str">
        <f t="shared" si="74"/>
        <v>未入力</v>
      </c>
      <c r="T482" s="72" t="str">
        <f>IF(P482="","未入力",IF(AND(①自社の旧簡易ガス!$R$5&lt;=P482,P482&lt;=①自社の旧簡易ガス!$R$6),"期間内","期間外"))</f>
        <v>未入力</v>
      </c>
    </row>
    <row r="483" spans="2:20" ht="23.55" hidden="1" customHeight="1" outlineLevel="4" x14ac:dyDescent="0.2">
      <c r="B483" s="16">
        <f t="shared" si="75"/>
        <v>473</v>
      </c>
      <c r="C483" s="52"/>
      <c r="D483" s="52"/>
      <c r="E483" s="53"/>
      <c r="F483" s="52"/>
      <c r="G483" s="55"/>
      <c r="H483" s="56"/>
      <c r="I483" s="26">
        <f t="shared" si="76"/>
        <v>0</v>
      </c>
      <c r="J483" s="56"/>
      <c r="K483" s="26">
        <f t="shared" si="77"/>
        <v>0</v>
      </c>
      <c r="L483" s="56"/>
      <c r="M483" s="26">
        <f t="shared" si="78"/>
        <v>0</v>
      </c>
      <c r="N483" s="28">
        <f t="shared" si="79"/>
        <v>0</v>
      </c>
      <c r="O483" s="28">
        <f t="shared" si="80"/>
        <v>0</v>
      </c>
      <c r="P483" s="64"/>
      <c r="Q483" s="65"/>
      <c r="R483" s="44" t="str">
        <f t="shared" si="81"/>
        <v/>
      </c>
      <c r="S483" s="72" t="str">
        <f t="shared" si="74"/>
        <v>未入力</v>
      </c>
      <c r="T483" s="72" t="str">
        <f>IF(P483="","未入力",IF(AND(①自社の旧簡易ガス!$R$5&lt;=P483,P483&lt;=①自社の旧簡易ガス!$R$6),"期間内","期間外"))</f>
        <v>未入力</v>
      </c>
    </row>
    <row r="484" spans="2:20" ht="23.55" hidden="1" customHeight="1" outlineLevel="4" x14ac:dyDescent="0.2">
      <c r="B484" s="16">
        <f t="shared" si="75"/>
        <v>474</v>
      </c>
      <c r="C484" s="52"/>
      <c r="D484" s="52"/>
      <c r="E484" s="53"/>
      <c r="F484" s="52"/>
      <c r="G484" s="55"/>
      <c r="H484" s="56"/>
      <c r="I484" s="26">
        <f t="shared" si="76"/>
        <v>0</v>
      </c>
      <c r="J484" s="56"/>
      <c r="K484" s="26">
        <f t="shared" si="77"/>
        <v>0</v>
      </c>
      <c r="L484" s="56"/>
      <c r="M484" s="26">
        <f t="shared" si="78"/>
        <v>0</v>
      </c>
      <c r="N484" s="28">
        <f t="shared" si="79"/>
        <v>0</v>
      </c>
      <c r="O484" s="28">
        <f t="shared" si="80"/>
        <v>0</v>
      </c>
      <c r="P484" s="64"/>
      <c r="Q484" s="65"/>
      <c r="R484" s="44" t="str">
        <f t="shared" si="81"/>
        <v/>
      </c>
      <c r="S484" s="72" t="str">
        <f t="shared" si="74"/>
        <v>未入力</v>
      </c>
      <c r="T484" s="72" t="str">
        <f>IF(P484="","未入力",IF(AND(①自社の旧簡易ガス!$R$5&lt;=P484,P484&lt;=①自社の旧簡易ガス!$R$6),"期間内","期間外"))</f>
        <v>未入力</v>
      </c>
    </row>
    <row r="485" spans="2:20" ht="23.55" hidden="1" customHeight="1" outlineLevel="4" x14ac:dyDescent="0.2">
      <c r="B485" s="16">
        <f t="shared" si="75"/>
        <v>475</v>
      </c>
      <c r="C485" s="52"/>
      <c r="D485" s="52"/>
      <c r="E485" s="53"/>
      <c r="F485" s="52"/>
      <c r="G485" s="55"/>
      <c r="H485" s="56"/>
      <c r="I485" s="26">
        <f t="shared" si="76"/>
        <v>0</v>
      </c>
      <c r="J485" s="56"/>
      <c r="K485" s="26">
        <f t="shared" si="77"/>
        <v>0</v>
      </c>
      <c r="L485" s="56"/>
      <c r="M485" s="26">
        <f t="shared" si="78"/>
        <v>0</v>
      </c>
      <c r="N485" s="28">
        <f t="shared" si="79"/>
        <v>0</v>
      </c>
      <c r="O485" s="28">
        <f t="shared" si="80"/>
        <v>0</v>
      </c>
      <c r="P485" s="64"/>
      <c r="Q485" s="65"/>
      <c r="R485" s="44" t="str">
        <f t="shared" si="81"/>
        <v/>
      </c>
      <c r="S485" s="72" t="str">
        <f t="shared" si="74"/>
        <v>未入力</v>
      </c>
      <c r="T485" s="72" t="str">
        <f>IF(P485="","未入力",IF(AND(①自社の旧簡易ガス!$R$5&lt;=P485,P485&lt;=①自社の旧簡易ガス!$R$6),"期間内","期間外"))</f>
        <v>未入力</v>
      </c>
    </row>
    <row r="486" spans="2:20" ht="23.55" hidden="1" customHeight="1" outlineLevel="4" x14ac:dyDescent="0.2">
      <c r="B486" s="16">
        <f t="shared" si="75"/>
        <v>476</v>
      </c>
      <c r="C486" s="52"/>
      <c r="D486" s="52"/>
      <c r="E486" s="53"/>
      <c r="F486" s="52"/>
      <c r="G486" s="55"/>
      <c r="H486" s="56"/>
      <c r="I486" s="26">
        <f t="shared" si="76"/>
        <v>0</v>
      </c>
      <c r="J486" s="56"/>
      <c r="K486" s="26">
        <f t="shared" si="77"/>
        <v>0</v>
      </c>
      <c r="L486" s="56"/>
      <c r="M486" s="26">
        <f t="shared" si="78"/>
        <v>0</v>
      </c>
      <c r="N486" s="28">
        <f t="shared" si="79"/>
        <v>0</v>
      </c>
      <c r="O486" s="28">
        <f t="shared" si="80"/>
        <v>0</v>
      </c>
      <c r="P486" s="64"/>
      <c r="Q486" s="65"/>
      <c r="R486" s="44" t="str">
        <f t="shared" si="81"/>
        <v/>
      </c>
      <c r="S486" s="72" t="str">
        <f t="shared" si="74"/>
        <v>未入力</v>
      </c>
      <c r="T486" s="72" t="str">
        <f>IF(P486="","未入力",IF(AND(①自社の旧簡易ガス!$R$5&lt;=P486,P486&lt;=①自社の旧簡易ガス!$R$6),"期間内","期間外"))</f>
        <v>未入力</v>
      </c>
    </row>
    <row r="487" spans="2:20" ht="23.55" hidden="1" customHeight="1" outlineLevel="4" x14ac:dyDescent="0.2">
      <c r="B487" s="16">
        <f t="shared" si="75"/>
        <v>477</v>
      </c>
      <c r="C487" s="52"/>
      <c r="D487" s="52"/>
      <c r="E487" s="53"/>
      <c r="F487" s="52"/>
      <c r="G487" s="55"/>
      <c r="H487" s="56"/>
      <c r="I487" s="26">
        <f t="shared" si="76"/>
        <v>0</v>
      </c>
      <c r="J487" s="56"/>
      <c r="K487" s="26">
        <f t="shared" si="77"/>
        <v>0</v>
      </c>
      <c r="L487" s="56"/>
      <c r="M487" s="26">
        <f t="shared" si="78"/>
        <v>0</v>
      </c>
      <c r="N487" s="28">
        <f t="shared" si="79"/>
        <v>0</v>
      </c>
      <c r="O487" s="28">
        <f t="shared" si="80"/>
        <v>0</v>
      </c>
      <c r="P487" s="64"/>
      <c r="Q487" s="65"/>
      <c r="R487" s="44" t="str">
        <f t="shared" si="81"/>
        <v/>
      </c>
      <c r="S487" s="72" t="str">
        <f t="shared" si="74"/>
        <v>未入力</v>
      </c>
      <c r="T487" s="72" t="str">
        <f>IF(P487="","未入力",IF(AND(①自社の旧簡易ガス!$R$5&lt;=P487,P487&lt;=①自社の旧簡易ガス!$R$6),"期間内","期間外"))</f>
        <v>未入力</v>
      </c>
    </row>
    <row r="488" spans="2:20" ht="23.55" hidden="1" customHeight="1" outlineLevel="4" x14ac:dyDescent="0.2">
      <c r="B488" s="16">
        <f t="shared" si="75"/>
        <v>478</v>
      </c>
      <c r="C488" s="52"/>
      <c r="D488" s="52"/>
      <c r="E488" s="53"/>
      <c r="F488" s="52"/>
      <c r="G488" s="55"/>
      <c r="H488" s="56"/>
      <c r="I488" s="26">
        <f t="shared" si="76"/>
        <v>0</v>
      </c>
      <c r="J488" s="56"/>
      <c r="K488" s="26">
        <f t="shared" si="77"/>
        <v>0</v>
      </c>
      <c r="L488" s="56"/>
      <c r="M488" s="26">
        <f t="shared" si="78"/>
        <v>0</v>
      </c>
      <c r="N488" s="28">
        <f t="shared" si="79"/>
        <v>0</v>
      </c>
      <c r="O488" s="28">
        <f t="shared" si="80"/>
        <v>0</v>
      </c>
      <c r="P488" s="64"/>
      <c r="Q488" s="65"/>
      <c r="R488" s="44" t="str">
        <f t="shared" si="81"/>
        <v/>
      </c>
      <c r="S488" s="72" t="str">
        <f t="shared" si="74"/>
        <v>未入力</v>
      </c>
      <c r="T488" s="72" t="str">
        <f>IF(P488="","未入力",IF(AND(①自社の旧簡易ガス!$R$5&lt;=P488,P488&lt;=①自社の旧簡易ガス!$R$6),"期間内","期間外"))</f>
        <v>未入力</v>
      </c>
    </row>
    <row r="489" spans="2:20" ht="23.55" hidden="1" customHeight="1" outlineLevel="4" x14ac:dyDescent="0.2">
      <c r="B489" s="16">
        <f t="shared" si="75"/>
        <v>479</v>
      </c>
      <c r="C489" s="52"/>
      <c r="D489" s="52"/>
      <c r="E489" s="53"/>
      <c r="F489" s="52"/>
      <c r="G489" s="55"/>
      <c r="H489" s="56"/>
      <c r="I489" s="26">
        <f t="shared" si="76"/>
        <v>0</v>
      </c>
      <c r="J489" s="56"/>
      <c r="K489" s="26">
        <f t="shared" si="77"/>
        <v>0</v>
      </c>
      <c r="L489" s="56"/>
      <c r="M489" s="26">
        <f t="shared" si="78"/>
        <v>0</v>
      </c>
      <c r="N489" s="28">
        <f t="shared" si="79"/>
        <v>0</v>
      </c>
      <c r="O489" s="28">
        <f t="shared" si="80"/>
        <v>0</v>
      </c>
      <c r="P489" s="64"/>
      <c r="Q489" s="65"/>
      <c r="R489" s="44" t="str">
        <f t="shared" si="81"/>
        <v/>
      </c>
      <c r="S489" s="72" t="str">
        <f t="shared" si="74"/>
        <v>未入力</v>
      </c>
      <c r="T489" s="72" t="str">
        <f>IF(P489="","未入力",IF(AND(①自社の旧簡易ガス!$R$5&lt;=P489,P489&lt;=①自社の旧簡易ガス!$R$6),"期間内","期間外"))</f>
        <v>未入力</v>
      </c>
    </row>
    <row r="490" spans="2:20" ht="23.55" hidden="1" customHeight="1" outlineLevel="4" x14ac:dyDescent="0.2">
      <c r="B490" s="16">
        <f t="shared" si="75"/>
        <v>480</v>
      </c>
      <c r="C490" s="52"/>
      <c r="D490" s="52"/>
      <c r="E490" s="53"/>
      <c r="F490" s="52"/>
      <c r="G490" s="55"/>
      <c r="H490" s="56"/>
      <c r="I490" s="26">
        <f t="shared" si="76"/>
        <v>0</v>
      </c>
      <c r="J490" s="56"/>
      <c r="K490" s="26">
        <f t="shared" si="77"/>
        <v>0</v>
      </c>
      <c r="L490" s="56"/>
      <c r="M490" s="26">
        <f t="shared" si="78"/>
        <v>0</v>
      </c>
      <c r="N490" s="28">
        <f t="shared" si="79"/>
        <v>0</v>
      </c>
      <c r="O490" s="28">
        <f t="shared" si="80"/>
        <v>0</v>
      </c>
      <c r="P490" s="64"/>
      <c r="Q490" s="65"/>
      <c r="R490" s="44" t="str">
        <f t="shared" si="81"/>
        <v/>
      </c>
      <c r="S490" s="72" t="str">
        <f t="shared" si="74"/>
        <v>未入力</v>
      </c>
      <c r="T490" s="72" t="str">
        <f>IF(P490="","未入力",IF(AND(①自社の旧簡易ガス!$R$5&lt;=P490,P490&lt;=①自社の旧簡易ガス!$R$6),"期間内","期間外"))</f>
        <v>未入力</v>
      </c>
    </row>
    <row r="491" spans="2:20" ht="23.55" hidden="1" customHeight="1" outlineLevel="4" x14ac:dyDescent="0.2">
      <c r="B491" s="16">
        <f t="shared" si="75"/>
        <v>481</v>
      </c>
      <c r="C491" s="52"/>
      <c r="D491" s="52"/>
      <c r="E491" s="53"/>
      <c r="F491" s="52"/>
      <c r="G491" s="55"/>
      <c r="H491" s="56"/>
      <c r="I491" s="26">
        <f t="shared" si="76"/>
        <v>0</v>
      </c>
      <c r="J491" s="56"/>
      <c r="K491" s="26">
        <f t="shared" si="77"/>
        <v>0</v>
      </c>
      <c r="L491" s="56"/>
      <c r="M491" s="26">
        <f t="shared" si="78"/>
        <v>0</v>
      </c>
      <c r="N491" s="28">
        <f t="shared" si="79"/>
        <v>0</v>
      </c>
      <c r="O491" s="28">
        <f t="shared" si="80"/>
        <v>0</v>
      </c>
      <c r="P491" s="64"/>
      <c r="Q491" s="65"/>
      <c r="R491" s="44" t="str">
        <f t="shared" si="81"/>
        <v/>
      </c>
      <c r="S491" s="72" t="str">
        <f t="shared" si="74"/>
        <v>未入力</v>
      </c>
      <c r="T491" s="72" t="str">
        <f>IF(P491="","未入力",IF(AND(①自社の旧簡易ガス!$R$5&lt;=P491,P491&lt;=①自社の旧簡易ガス!$R$6),"期間内","期間外"))</f>
        <v>未入力</v>
      </c>
    </row>
    <row r="492" spans="2:20" ht="23.55" hidden="1" customHeight="1" outlineLevel="4" x14ac:dyDescent="0.2">
      <c r="B492" s="16">
        <f t="shared" si="75"/>
        <v>482</v>
      </c>
      <c r="C492" s="52"/>
      <c r="D492" s="52"/>
      <c r="E492" s="53"/>
      <c r="F492" s="52"/>
      <c r="G492" s="55"/>
      <c r="H492" s="56"/>
      <c r="I492" s="26">
        <f t="shared" si="76"/>
        <v>0</v>
      </c>
      <c r="J492" s="56"/>
      <c r="K492" s="26">
        <f t="shared" si="77"/>
        <v>0</v>
      </c>
      <c r="L492" s="56"/>
      <c r="M492" s="26">
        <f t="shared" si="78"/>
        <v>0</v>
      </c>
      <c r="N492" s="28">
        <f t="shared" si="79"/>
        <v>0</v>
      </c>
      <c r="O492" s="28">
        <f t="shared" si="80"/>
        <v>0</v>
      </c>
      <c r="P492" s="64"/>
      <c r="Q492" s="65"/>
      <c r="R492" s="44" t="str">
        <f t="shared" si="81"/>
        <v/>
      </c>
      <c r="S492" s="72" t="str">
        <f t="shared" si="74"/>
        <v>未入力</v>
      </c>
      <c r="T492" s="72" t="str">
        <f>IF(P492="","未入力",IF(AND(①自社の旧簡易ガス!$R$5&lt;=P492,P492&lt;=①自社の旧簡易ガス!$R$6),"期間内","期間外"))</f>
        <v>未入力</v>
      </c>
    </row>
    <row r="493" spans="2:20" ht="23.55" hidden="1" customHeight="1" outlineLevel="4" x14ac:dyDescent="0.2">
      <c r="B493" s="16">
        <f t="shared" si="75"/>
        <v>483</v>
      </c>
      <c r="C493" s="52"/>
      <c r="D493" s="52"/>
      <c r="E493" s="53"/>
      <c r="F493" s="52"/>
      <c r="G493" s="55"/>
      <c r="H493" s="56"/>
      <c r="I493" s="26">
        <f t="shared" si="76"/>
        <v>0</v>
      </c>
      <c r="J493" s="56"/>
      <c r="K493" s="26">
        <f t="shared" si="77"/>
        <v>0</v>
      </c>
      <c r="L493" s="56"/>
      <c r="M493" s="26">
        <f t="shared" si="78"/>
        <v>0</v>
      </c>
      <c r="N493" s="28">
        <f t="shared" si="79"/>
        <v>0</v>
      </c>
      <c r="O493" s="28">
        <f t="shared" si="80"/>
        <v>0</v>
      </c>
      <c r="P493" s="64"/>
      <c r="Q493" s="65"/>
      <c r="R493" s="44" t="str">
        <f t="shared" si="81"/>
        <v/>
      </c>
      <c r="S493" s="72" t="str">
        <f t="shared" si="74"/>
        <v>未入力</v>
      </c>
      <c r="T493" s="72" t="str">
        <f>IF(P493="","未入力",IF(AND(①自社の旧簡易ガス!$R$5&lt;=P493,P493&lt;=①自社の旧簡易ガス!$R$6),"期間内","期間外"))</f>
        <v>未入力</v>
      </c>
    </row>
    <row r="494" spans="2:20" ht="23.55" hidden="1" customHeight="1" outlineLevel="4" x14ac:dyDescent="0.2">
      <c r="B494" s="16">
        <f t="shared" si="75"/>
        <v>484</v>
      </c>
      <c r="C494" s="52"/>
      <c r="D494" s="52"/>
      <c r="E494" s="53"/>
      <c r="F494" s="52"/>
      <c r="G494" s="55"/>
      <c r="H494" s="56"/>
      <c r="I494" s="26">
        <f t="shared" si="76"/>
        <v>0</v>
      </c>
      <c r="J494" s="56"/>
      <c r="K494" s="26">
        <f t="shared" si="77"/>
        <v>0</v>
      </c>
      <c r="L494" s="56"/>
      <c r="M494" s="26">
        <f t="shared" si="78"/>
        <v>0</v>
      </c>
      <c r="N494" s="28">
        <f t="shared" si="79"/>
        <v>0</v>
      </c>
      <c r="O494" s="28">
        <f t="shared" si="80"/>
        <v>0</v>
      </c>
      <c r="P494" s="64"/>
      <c r="Q494" s="65"/>
      <c r="R494" s="44" t="str">
        <f t="shared" si="81"/>
        <v/>
      </c>
      <c r="S494" s="72" t="str">
        <f t="shared" si="74"/>
        <v>未入力</v>
      </c>
      <c r="T494" s="72" t="str">
        <f>IF(P494="","未入力",IF(AND(①自社の旧簡易ガス!$R$5&lt;=P494,P494&lt;=①自社の旧簡易ガス!$R$6),"期間内","期間外"))</f>
        <v>未入力</v>
      </c>
    </row>
    <row r="495" spans="2:20" ht="23.55" hidden="1" customHeight="1" outlineLevel="4" x14ac:dyDescent="0.2">
      <c r="B495" s="16">
        <f t="shared" si="75"/>
        <v>485</v>
      </c>
      <c r="C495" s="52"/>
      <c r="D495" s="52"/>
      <c r="E495" s="53"/>
      <c r="F495" s="52"/>
      <c r="G495" s="55"/>
      <c r="H495" s="56"/>
      <c r="I495" s="26">
        <f t="shared" si="76"/>
        <v>0</v>
      </c>
      <c r="J495" s="56"/>
      <c r="K495" s="26">
        <f t="shared" si="77"/>
        <v>0</v>
      </c>
      <c r="L495" s="56"/>
      <c r="M495" s="26">
        <f t="shared" si="78"/>
        <v>0</v>
      </c>
      <c r="N495" s="28">
        <f t="shared" si="79"/>
        <v>0</v>
      </c>
      <c r="O495" s="28">
        <f t="shared" si="80"/>
        <v>0</v>
      </c>
      <c r="P495" s="64"/>
      <c r="Q495" s="65"/>
      <c r="R495" s="44" t="str">
        <f t="shared" si="81"/>
        <v/>
      </c>
      <c r="S495" s="72" t="str">
        <f t="shared" si="74"/>
        <v>未入力</v>
      </c>
      <c r="T495" s="72" t="str">
        <f>IF(P495="","未入力",IF(AND(①自社の旧簡易ガス!$R$5&lt;=P495,P495&lt;=①自社の旧簡易ガス!$R$6),"期間内","期間外"))</f>
        <v>未入力</v>
      </c>
    </row>
    <row r="496" spans="2:20" ht="23.55" hidden="1" customHeight="1" outlineLevel="4" x14ac:dyDescent="0.2">
      <c r="B496" s="16">
        <f t="shared" si="75"/>
        <v>486</v>
      </c>
      <c r="C496" s="52"/>
      <c r="D496" s="52"/>
      <c r="E496" s="53"/>
      <c r="F496" s="52"/>
      <c r="G496" s="55"/>
      <c r="H496" s="56"/>
      <c r="I496" s="26">
        <f t="shared" si="76"/>
        <v>0</v>
      </c>
      <c r="J496" s="56"/>
      <c r="K496" s="26">
        <f t="shared" si="77"/>
        <v>0</v>
      </c>
      <c r="L496" s="56"/>
      <c r="M496" s="26">
        <f t="shared" si="78"/>
        <v>0</v>
      </c>
      <c r="N496" s="28">
        <f t="shared" si="79"/>
        <v>0</v>
      </c>
      <c r="O496" s="28">
        <f t="shared" si="80"/>
        <v>0</v>
      </c>
      <c r="P496" s="64"/>
      <c r="Q496" s="65"/>
      <c r="R496" s="44" t="str">
        <f t="shared" si="81"/>
        <v/>
      </c>
      <c r="S496" s="72" t="str">
        <f t="shared" si="74"/>
        <v>未入力</v>
      </c>
      <c r="T496" s="72" t="str">
        <f>IF(P496="","未入力",IF(AND(①自社の旧簡易ガス!$R$5&lt;=P496,P496&lt;=①自社の旧簡易ガス!$R$6),"期間内","期間外"))</f>
        <v>未入力</v>
      </c>
    </row>
    <row r="497" spans="2:20" ht="23.55" hidden="1" customHeight="1" outlineLevel="4" x14ac:dyDescent="0.2">
      <c r="B497" s="16">
        <f t="shared" si="75"/>
        <v>487</v>
      </c>
      <c r="C497" s="52"/>
      <c r="D497" s="52"/>
      <c r="E497" s="53"/>
      <c r="F497" s="52"/>
      <c r="G497" s="55"/>
      <c r="H497" s="56"/>
      <c r="I497" s="26">
        <f t="shared" si="76"/>
        <v>0</v>
      </c>
      <c r="J497" s="56"/>
      <c r="K497" s="26">
        <f t="shared" si="77"/>
        <v>0</v>
      </c>
      <c r="L497" s="56"/>
      <c r="M497" s="26">
        <f t="shared" si="78"/>
        <v>0</v>
      </c>
      <c r="N497" s="28">
        <f t="shared" si="79"/>
        <v>0</v>
      </c>
      <c r="O497" s="28">
        <f t="shared" si="80"/>
        <v>0</v>
      </c>
      <c r="P497" s="64"/>
      <c r="Q497" s="65"/>
      <c r="R497" s="44" t="str">
        <f t="shared" si="81"/>
        <v/>
      </c>
      <c r="S497" s="72" t="str">
        <f t="shared" si="74"/>
        <v>未入力</v>
      </c>
      <c r="T497" s="72" t="str">
        <f>IF(P497="","未入力",IF(AND(①自社の旧簡易ガス!$R$5&lt;=P497,P497&lt;=①自社の旧簡易ガス!$R$6),"期間内","期間外"))</f>
        <v>未入力</v>
      </c>
    </row>
    <row r="498" spans="2:20" ht="23.55" hidden="1" customHeight="1" outlineLevel="4" x14ac:dyDescent="0.2">
      <c r="B498" s="16">
        <f t="shared" si="75"/>
        <v>488</v>
      </c>
      <c r="C498" s="52"/>
      <c r="D498" s="52"/>
      <c r="E498" s="53"/>
      <c r="F498" s="52"/>
      <c r="G498" s="55"/>
      <c r="H498" s="56"/>
      <c r="I498" s="26">
        <f t="shared" si="76"/>
        <v>0</v>
      </c>
      <c r="J498" s="56"/>
      <c r="K498" s="26">
        <f t="shared" si="77"/>
        <v>0</v>
      </c>
      <c r="L498" s="56"/>
      <c r="M498" s="26">
        <f t="shared" si="78"/>
        <v>0</v>
      </c>
      <c r="N498" s="28">
        <f t="shared" si="79"/>
        <v>0</v>
      </c>
      <c r="O498" s="28">
        <f t="shared" si="80"/>
        <v>0</v>
      </c>
      <c r="P498" s="64"/>
      <c r="Q498" s="65"/>
      <c r="R498" s="44" t="str">
        <f t="shared" si="81"/>
        <v/>
      </c>
      <c r="S498" s="72" t="str">
        <f t="shared" si="74"/>
        <v>未入力</v>
      </c>
      <c r="T498" s="72" t="str">
        <f>IF(P498="","未入力",IF(AND(①自社の旧簡易ガス!$R$5&lt;=P498,P498&lt;=①自社の旧簡易ガス!$R$6),"期間内","期間外"))</f>
        <v>未入力</v>
      </c>
    </row>
    <row r="499" spans="2:20" ht="23.55" hidden="1" customHeight="1" outlineLevel="4" x14ac:dyDescent="0.2">
      <c r="B499" s="16">
        <f t="shared" si="75"/>
        <v>489</v>
      </c>
      <c r="C499" s="52"/>
      <c r="D499" s="52"/>
      <c r="E499" s="53"/>
      <c r="F499" s="52"/>
      <c r="G499" s="55"/>
      <c r="H499" s="56"/>
      <c r="I499" s="26">
        <f t="shared" si="76"/>
        <v>0</v>
      </c>
      <c r="J499" s="56"/>
      <c r="K499" s="26">
        <f t="shared" si="77"/>
        <v>0</v>
      </c>
      <c r="L499" s="56"/>
      <c r="M499" s="26">
        <f t="shared" si="78"/>
        <v>0</v>
      </c>
      <c r="N499" s="28">
        <f t="shared" si="79"/>
        <v>0</v>
      </c>
      <c r="O499" s="28">
        <f t="shared" si="80"/>
        <v>0</v>
      </c>
      <c r="P499" s="64"/>
      <c r="Q499" s="65"/>
      <c r="R499" s="44" t="str">
        <f t="shared" si="81"/>
        <v/>
      </c>
      <c r="S499" s="72" t="str">
        <f t="shared" si="74"/>
        <v>未入力</v>
      </c>
      <c r="T499" s="72" t="str">
        <f>IF(P499="","未入力",IF(AND(①自社の旧簡易ガス!$R$5&lt;=P499,P499&lt;=①自社の旧簡易ガス!$R$6),"期間内","期間外"))</f>
        <v>未入力</v>
      </c>
    </row>
    <row r="500" spans="2:20" ht="23.55" hidden="1" customHeight="1" outlineLevel="4" x14ac:dyDescent="0.2">
      <c r="B500" s="16">
        <f t="shared" si="75"/>
        <v>490</v>
      </c>
      <c r="C500" s="52"/>
      <c r="D500" s="52"/>
      <c r="E500" s="53"/>
      <c r="F500" s="52"/>
      <c r="G500" s="55"/>
      <c r="H500" s="56"/>
      <c r="I500" s="26">
        <f t="shared" si="76"/>
        <v>0</v>
      </c>
      <c r="J500" s="56"/>
      <c r="K500" s="26">
        <f t="shared" si="77"/>
        <v>0</v>
      </c>
      <c r="L500" s="56"/>
      <c r="M500" s="26">
        <f t="shared" si="78"/>
        <v>0</v>
      </c>
      <c r="N500" s="28">
        <f t="shared" si="79"/>
        <v>0</v>
      </c>
      <c r="O500" s="28">
        <f t="shared" si="80"/>
        <v>0</v>
      </c>
      <c r="P500" s="64"/>
      <c r="Q500" s="65"/>
      <c r="R500" s="44" t="str">
        <f t="shared" si="81"/>
        <v/>
      </c>
      <c r="S500" s="72" t="str">
        <f t="shared" si="74"/>
        <v>未入力</v>
      </c>
      <c r="T500" s="72" t="str">
        <f>IF(P500="","未入力",IF(AND(①自社の旧簡易ガス!$R$5&lt;=P500,P500&lt;=①自社の旧簡易ガス!$R$6),"期間内","期間外"))</f>
        <v>未入力</v>
      </c>
    </row>
    <row r="501" spans="2:20" ht="23.55" hidden="1" customHeight="1" outlineLevel="4" x14ac:dyDescent="0.2">
      <c r="B501" s="16">
        <f t="shared" si="75"/>
        <v>491</v>
      </c>
      <c r="C501" s="52"/>
      <c r="D501" s="52"/>
      <c r="E501" s="53"/>
      <c r="F501" s="52"/>
      <c r="G501" s="55"/>
      <c r="H501" s="56"/>
      <c r="I501" s="26">
        <f t="shared" si="76"/>
        <v>0</v>
      </c>
      <c r="J501" s="56"/>
      <c r="K501" s="26">
        <f t="shared" si="77"/>
        <v>0</v>
      </c>
      <c r="L501" s="56"/>
      <c r="M501" s="26">
        <f t="shared" si="78"/>
        <v>0</v>
      </c>
      <c r="N501" s="28">
        <f t="shared" si="79"/>
        <v>0</v>
      </c>
      <c r="O501" s="28">
        <f t="shared" si="80"/>
        <v>0</v>
      </c>
      <c r="P501" s="64"/>
      <c r="Q501" s="65"/>
      <c r="R501" s="44" t="str">
        <f t="shared" si="81"/>
        <v/>
      </c>
      <c r="S501" s="72" t="str">
        <f t="shared" si="74"/>
        <v>未入力</v>
      </c>
      <c r="T501" s="72" t="str">
        <f>IF(P501="","未入力",IF(AND(①自社の旧簡易ガス!$R$5&lt;=P501,P501&lt;=①自社の旧簡易ガス!$R$6),"期間内","期間外"))</f>
        <v>未入力</v>
      </c>
    </row>
    <row r="502" spans="2:20" ht="23.55" hidden="1" customHeight="1" outlineLevel="4" x14ac:dyDescent="0.2">
      <c r="B502" s="16">
        <f t="shared" si="75"/>
        <v>492</v>
      </c>
      <c r="C502" s="52"/>
      <c r="D502" s="52"/>
      <c r="E502" s="53"/>
      <c r="F502" s="52"/>
      <c r="G502" s="55"/>
      <c r="H502" s="56"/>
      <c r="I502" s="26">
        <f t="shared" si="76"/>
        <v>0</v>
      </c>
      <c r="J502" s="56"/>
      <c r="K502" s="26">
        <f t="shared" si="77"/>
        <v>0</v>
      </c>
      <c r="L502" s="56"/>
      <c r="M502" s="26">
        <f t="shared" si="78"/>
        <v>0</v>
      </c>
      <c r="N502" s="28">
        <f t="shared" si="79"/>
        <v>0</v>
      </c>
      <c r="O502" s="28">
        <f t="shared" si="80"/>
        <v>0</v>
      </c>
      <c r="P502" s="64"/>
      <c r="Q502" s="65"/>
      <c r="R502" s="44" t="str">
        <f t="shared" si="81"/>
        <v/>
      </c>
      <c r="S502" s="72" t="str">
        <f t="shared" si="74"/>
        <v>未入力</v>
      </c>
      <c r="T502" s="72" t="str">
        <f>IF(P502="","未入力",IF(AND(①自社の旧簡易ガス!$R$5&lt;=P502,P502&lt;=①自社の旧簡易ガス!$R$6),"期間内","期間外"))</f>
        <v>未入力</v>
      </c>
    </row>
    <row r="503" spans="2:20" ht="23.55" hidden="1" customHeight="1" outlineLevel="4" x14ac:dyDescent="0.2">
      <c r="B503" s="16">
        <f t="shared" si="75"/>
        <v>493</v>
      </c>
      <c r="C503" s="52"/>
      <c r="D503" s="52"/>
      <c r="E503" s="53"/>
      <c r="F503" s="52"/>
      <c r="G503" s="55"/>
      <c r="H503" s="56"/>
      <c r="I503" s="26">
        <f t="shared" si="76"/>
        <v>0</v>
      </c>
      <c r="J503" s="56"/>
      <c r="K503" s="26">
        <f t="shared" si="77"/>
        <v>0</v>
      </c>
      <c r="L503" s="56"/>
      <c r="M503" s="26">
        <f t="shared" si="78"/>
        <v>0</v>
      </c>
      <c r="N503" s="28">
        <f t="shared" si="79"/>
        <v>0</v>
      </c>
      <c r="O503" s="28">
        <f t="shared" si="80"/>
        <v>0</v>
      </c>
      <c r="P503" s="64"/>
      <c r="Q503" s="65"/>
      <c r="R503" s="44" t="str">
        <f t="shared" si="81"/>
        <v/>
      </c>
      <c r="S503" s="72" t="str">
        <f t="shared" si="74"/>
        <v>未入力</v>
      </c>
      <c r="T503" s="72" t="str">
        <f>IF(P503="","未入力",IF(AND(①自社の旧簡易ガス!$R$5&lt;=P503,P503&lt;=①自社の旧簡易ガス!$R$6),"期間内","期間外"))</f>
        <v>未入力</v>
      </c>
    </row>
    <row r="504" spans="2:20" ht="23.55" hidden="1" customHeight="1" outlineLevel="4" x14ac:dyDescent="0.2">
      <c r="B504" s="16">
        <f t="shared" si="75"/>
        <v>494</v>
      </c>
      <c r="C504" s="52"/>
      <c r="D504" s="52"/>
      <c r="E504" s="53"/>
      <c r="F504" s="52"/>
      <c r="G504" s="55"/>
      <c r="H504" s="56"/>
      <c r="I504" s="26">
        <f t="shared" si="76"/>
        <v>0</v>
      </c>
      <c r="J504" s="56"/>
      <c r="K504" s="26">
        <f t="shared" si="77"/>
        <v>0</v>
      </c>
      <c r="L504" s="56"/>
      <c r="M504" s="26">
        <f t="shared" si="78"/>
        <v>0</v>
      </c>
      <c r="N504" s="28">
        <f t="shared" si="79"/>
        <v>0</v>
      </c>
      <c r="O504" s="28">
        <f t="shared" si="80"/>
        <v>0</v>
      </c>
      <c r="P504" s="64"/>
      <c r="Q504" s="65"/>
      <c r="R504" s="44" t="str">
        <f t="shared" si="81"/>
        <v/>
      </c>
      <c r="S504" s="72" t="str">
        <f t="shared" si="74"/>
        <v>未入力</v>
      </c>
      <c r="T504" s="72" t="str">
        <f>IF(P504="","未入力",IF(AND(①自社の旧簡易ガス!$R$5&lt;=P504,P504&lt;=①自社の旧簡易ガス!$R$6),"期間内","期間外"))</f>
        <v>未入力</v>
      </c>
    </row>
    <row r="505" spans="2:20" ht="23.55" hidden="1" customHeight="1" outlineLevel="4" x14ac:dyDescent="0.2">
      <c r="B505" s="16">
        <f t="shared" si="75"/>
        <v>495</v>
      </c>
      <c r="C505" s="52"/>
      <c r="D505" s="52"/>
      <c r="E505" s="53"/>
      <c r="F505" s="52"/>
      <c r="G505" s="55"/>
      <c r="H505" s="56"/>
      <c r="I505" s="26">
        <f t="shared" si="76"/>
        <v>0</v>
      </c>
      <c r="J505" s="56"/>
      <c r="K505" s="26">
        <f t="shared" si="77"/>
        <v>0</v>
      </c>
      <c r="L505" s="56"/>
      <c r="M505" s="26">
        <f t="shared" si="78"/>
        <v>0</v>
      </c>
      <c r="N505" s="28">
        <f t="shared" si="79"/>
        <v>0</v>
      </c>
      <c r="O505" s="28">
        <f t="shared" si="80"/>
        <v>0</v>
      </c>
      <c r="P505" s="64"/>
      <c r="Q505" s="65"/>
      <c r="R505" s="44" t="str">
        <f t="shared" si="81"/>
        <v/>
      </c>
      <c r="S505" s="72" t="str">
        <f t="shared" si="74"/>
        <v>未入力</v>
      </c>
      <c r="T505" s="72" t="str">
        <f>IF(P505="","未入力",IF(AND(①自社の旧簡易ガス!$R$5&lt;=P505,P505&lt;=①自社の旧簡易ガス!$R$6),"期間内","期間外"))</f>
        <v>未入力</v>
      </c>
    </row>
    <row r="506" spans="2:20" ht="23.55" hidden="1" customHeight="1" outlineLevel="4" x14ac:dyDescent="0.2">
      <c r="B506" s="16">
        <f t="shared" si="75"/>
        <v>496</v>
      </c>
      <c r="C506" s="52"/>
      <c r="D506" s="52"/>
      <c r="E506" s="53"/>
      <c r="F506" s="52"/>
      <c r="G506" s="55"/>
      <c r="H506" s="56"/>
      <c r="I506" s="26">
        <f t="shared" si="76"/>
        <v>0</v>
      </c>
      <c r="J506" s="56"/>
      <c r="K506" s="26">
        <f t="shared" si="77"/>
        <v>0</v>
      </c>
      <c r="L506" s="56"/>
      <c r="M506" s="26">
        <f t="shared" si="78"/>
        <v>0</v>
      </c>
      <c r="N506" s="28">
        <f t="shared" si="79"/>
        <v>0</v>
      </c>
      <c r="O506" s="28">
        <f t="shared" si="80"/>
        <v>0</v>
      </c>
      <c r="P506" s="64"/>
      <c r="Q506" s="65"/>
      <c r="R506" s="44" t="str">
        <f t="shared" si="81"/>
        <v/>
      </c>
      <c r="S506" s="72" t="str">
        <f t="shared" si="74"/>
        <v>未入力</v>
      </c>
      <c r="T506" s="72" t="str">
        <f>IF(P506="","未入力",IF(AND(①自社の旧簡易ガス!$R$5&lt;=P506,P506&lt;=①自社の旧簡易ガス!$R$6),"期間内","期間外"))</f>
        <v>未入力</v>
      </c>
    </row>
    <row r="507" spans="2:20" ht="23.55" hidden="1" customHeight="1" outlineLevel="4" x14ac:dyDescent="0.2">
      <c r="B507" s="16">
        <f t="shared" si="75"/>
        <v>497</v>
      </c>
      <c r="C507" s="52"/>
      <c r="D507" s="52"/>
      <c r="E507" s="53"/>
      <c r="F507" s="52"/>
      <c r="G507" s="55"/>
      <c r="H507" s="56"/>
      <c r="I507" s="26">
        <f t="shared" si="76"/>
        <v>0</v>
      </c>
      <c r="J507" s="56"/>
      <c r="K507" s="26">
        <f t="shared" si="77"/>
        <v>0</v>
      </c>
      <c r="L507" s="56"/>
      <c r="M507" s="26">
        <f t="shared" si="78"/>
        <v>0</v>
      </c>
      <c r="N507" s="28">
        <f t="shared" si="79"/>
        <v>0</v>
      </c>
      <c r="O507" s="28">
        <f t="shared" si="80"/>
        <v>0</v>
      </c>
      <c r="P507" s="64"/>
      <c r="Q507" s="65"/>
      <c r="R507" s="44" t="str">
        <f t="shared" si="81"/>
        <v/>
      </c>
      <c r="S507" s="72" t="str">
        <f t="shared" si="74"/>
        <v>未入力</v>
      </c>
      <c r="T507" s="72" t="str">
        <f>IF(P507="","未入力",IF(AND(①自社の旧簡易ガス!$R$5&lt;=P507,P507&lt;=①自社の旧簡易ガス!$R$6),"期間内","期間外"))</f>
        <v>未入力</v>
      </c>
    </row>
    <row r="508" spans="2:20" ht="23.55" hidden="1" customHeight="1" outlineLevel="4" x14ac:dyDescent="0.2">
      <c r="B508" s="16">
        <f t="shared" si="75"/>
        <v>498</v>
      </c>
      <c r="C508" s="52"/>
      <c r="D508" s="52"/>
      <c r="E508" s="53"/>
      <c r="F508" s="52"/>
      <c r="G508" s="55"/>
      <c r="H508" s="56"/>
      <c r="I508" s="26">
        <f t="shared" si="76"/>
        <v>0</v>
      </c>
      <c r="J508" s="56"/>
      <c r="K508" s="26">
        <f t="shared" si="77"/>
        <v>0</v>
      </c>
      <c r="L508" s="56"/>
      <c r="M508" s="26">
        <f t="shared" si="78"/>
        <v>0</v>
      </c>
      <c r="N508" s="28">
        <f t="shared" si="79"/>
        <v>0</v>
      </c>
      <c r="O508" s="28">
        <f t="shared" si="80"/>
        <v>0</v>
      </c>
      <c r="P508" s="64"/>
      <c r="Q508" s="65"/>
      <c r="R508" s="44" t="str">
        <f t="shared" si="81"/>
        <v/>
      </c>
      <c r="S508" s="72" t="str">
        <f t="shared" si="74"/>
        <v>未入力</v>
      </c>
      <c r="T508" s="72" t="str">
        <f>IF(P508="","未入力",IF(AND(①自社の旧簡易ガス!$R$5&lt;=P508,P508&lt;=①自社の旧簡易ガス!$R$6),"期間内","期間外"))</f>
        <v>未入力</v>
      </c>
    </row>
    <row r="509" spans="2:20" ht="23.55" hidden="1" customHeight="1" outlineLevel="4" x14ac:dyDescent="0.2">
      <c r="B509" s="16">
        <f t="shared" si="75"/>
        <v>499</v>
      </c>
      <c r="C509" s="52"/>
      <c r="D509" s="52"/>
      <c r="E509" s="53"/>
      <c r="F509" s="52"/>
      <c r="G509" s="55"/>
      <c r="H509" s="56"/>
      <c r="I509" s="26">
        <f t="shared" si="76"/>
        <v>0</v>
      </c>
      <c r="J509" s="56"/>
      <c r="K509" s="26">
        <f t="shared" si="77"/>
        <v>0</v>
      </c>
      <c r="L509" s="56"/>
      <c r="M509" s="26">
        <f t="shared" si="78"/>
        <v>0</v>
      </c>
      <c r="N509" s="28">
        <f t="shared" si="79"/>
        <v>0</v>
      </c>
      <c r="O509" s="28">
        <f t="shared" si="80"/>
        <v>0</v>
      </c>
      <c r="P509" s="64"/>
      <c r="Q509" s="65"/>
      <c r="R509" s="44" t="str">
        <f t="shared" si="81"/>
        <v/>
      </c>
      <c r="S509" s="72" t="str">
        <f t="shared" si="74"/>
        <v>未入力</v>
      </c>
      <c r="T509" s="72" t="str">
        <f>IF(P509="","未入力",IF(AND(①自社の旧簡易ガス!$R$5&lt;=P509,P509&lt;=①自社の旧簡易ガス!$R$6),"期間内","期間外"))</f>
        <v>未入力</v>
      </c>
    </row>
    <row r="510" spans="2:20" ht="23.55" hidden="1" customHeight="1" outlineLevel="4" x14ac:dyDescent="0.2">
      <c r="B510" s="16">
        <f t="shared" si="75"/>
        <v>500</v>
      </c>
      <c r="C510" s="52"/>
      <c r="D510" s="52"/>
      <c r="E510" s="53"/>
      <c r="F510" s="52"/>
      <c r="G510" s="55"/>
      <c r="H510" s="56"/>
      <c r="I510" s="26">
        <f t="shared" si="76"/>
        <v>0</v>
      </c>
      <c r="J510" s="56"/>
      <c r="K510" s="26">
        <f t="shared" si="77"/>
        <v>0</v>
      </c>
      <c r="L510" s="56"/>
      <c r="M510" s="26">
        <f t="shared" si="78"/>
        <v>0</v>
      </c>
      <c r="N510" s="28">
        <f t="shared" si="79"/>
        <v>0</v>
      </c>
      <c r="O510" s="28">
        <f t="shared" si="80"/>
        <v>0</v>
      </c>
      <c r="P510" s="64"/>
      <c r="Q510" s="65"/>
      <c r="R510" s="44" t="str">
        <f t="shared" si="81"/>
        <v/>
      </c>
      <c r="S510" s="72" t="str">
        <f t="shared" si="74"/>
        <v>未入力</v>
      </c>
      <c r="T510" s="72" t="str">
        <f>IF(P510="","未入力",IF(AND(①自社の旧簡易ガス!$R$5&lt;=P510,P510&lt;=①自社の旧簡易ガス!$R$6),"期間内","期間外"))</f>
        <v>未入力</v>
      </c>
    </row>
    <row r="511" spans="2:20" ht="23.55" hidden="1" customHeight="1" outlineLevel="5" x14ac:dyDescent="0.2">
      <c r="B511" s="16">
        <f t="shared" si="75"/>
        <v>501</v>
      </c>
      <c r="C511" s="52"/>
      <c r="D511" s="52"/>
      <c r="E511" s="53"/>
      <c r="F511" s="52"/>
      <c r="G511" s="55"/>
      <c r="H511" s="56"/>
      <c r="I511" s="26">
        <f t="shared" si="76"/>
        <v>0</v>
      </c>
      <c r="J511" s="56"/>
      <c r="K511" s="26">
        <f t="shared" si="77"/>
        <v>0</v>
      </c>
      <c r="L511" s="56"/>
      <c r="M511" s="26">
        <f t="shared" si="78"/>
        <v>0</v>
      </c>
      <c r="N511" s="28">
        <f t="shared" si="79"/>
        <v>0</v>
      </c>
      <c r="O511" s="28">
        <f t="shared" si="80"/>
        <v>0</v>
      </c>
      <c r="P511" s="64"/>
      <c r="Q511" s="65"/>
      <c r="R511" s="44" t="str">
        <f t="shared" si="81"/>
        <v/>
      </c>
      <c r="S511" s="72" t="str">
        <f t="shared" si="74"/>
        <v>未入力</v>
      </c>
      <c r="T511" s="72" t="str">
        <f>IF(P511="","未入力",IF(AND(①自社の旧簡易ガス!$R$5&lt;=P511,P511&lt;=①自社の旧簡易ガス!$R$6),"期間内","期間外"))</f>
        <v>未入力</v>
      </c>
    </row>
    <row r="512" spans="2:20" ht="23.55" hidden="1" customHeight="1" outlineLevel="5" x14ac:dyDescent="0.2">
      <c r="B512" s="16">
        <f t="shared" si="75"/>
        <v>502</v>
      </c>
      <c r="C512" s="52"/>
      <c r="D512" s="52"/>
      <c r="E512" s="53"/>
      <c r="F512" s="52"/>
      <c r="G512" s="55"/>
      <c r="H512" s="56"/>
      <c r="I512" s="26">
        <f t="shared" si="76"/>
        <v>0</v>
      </c>
      <c r="J512" s="56"/>
      <c r="K512" s="26">
        <f t="shared" si="77"/>
        <v>0</v>
      </c>
      <c r="L512" s="56"/>
      <c r="M512" s="26">
        <f t="shared" si="78"/>
        <v>0</v>
      </c>
      <c r="N512" s="28">
        <f t="shared" si="79"/>
        <v>0</v>
      </c>
      <c r="O512" s="28">
        <f t="shared" si="80"/>
        <v>0</v>
      </c>
      <c r="P512" s="64"/>
      <c r="Q512" s="65"/>
      <c r="R512" s="44" t="str">
        <f t="shared" si="81"/>
        <v/>
      </c>
      <c r="S512" s="72" t="str">
        <f t="shared" si="74"/>
        <v>未入力</v>
      </c>
      <c r="T512" s="72" t="str">
        <f>IF(P512="","未入力",IF(AND(①自社の旧簡易ガス!$R$5&lt;=P512,P512&lt;=①自社の旧簡易ガス!$R$6),"期間内","期間外"))</f>
        <v>未入力</v>
      </c>
    </row>
    <row r="513" spans="2:20" ht="23.55" hidden="1" customHeight="1" outlineLevel="5" x14ac:dyDescent="0.2">
      <c r="B513" s="16">
        <f t="shared" si="75"/>
        <v>503</v>
      </c>
      <c r="C513" s="52"/>
      <c r="D513" s="52"/>
      <c r="E513" s="53"/>
      <c r="F513" s="52"/>
      <c r="G513" s="55"/>
      <c r="H513" s="56"/>
      <c r="I513" s="26">
        <f t="shared" si="76"/>
        <v>0</v>
      </c>
      <c r="J513" s="56"/>
      <c r="K513" s="26">
        <f t="shared" si="77"/>
        <v>0</v>
      </c>
      <c r="L513" s="56"/>
      <c r="M513" s="26">
        <f t="shared" si="78"/>
        <v>0</v>
      </c>
      <c r="N513" s="28">
        <f t="shared" si="79"/>
        <v>0</v>
      </c>
      <c r="O513" s="28">
        <f t="shared" si="80"/>
        <v>0</v>
      </c>
      <c r="P513" s="64"/>
      <c r="Q513" s="65"/>
      <c r="R513" s="44" t="str">
        <f t="shared" si="81"/>
        <v/>
      </c>
      <c r="S513" s="72" t="str">
        <f t="shared" si="74"/>
        <v>未入力</v>
      </c>
      <c r="T513" s="72" t="str">
        <f>IF(P513="","未入力",IF(AND(①自社の旧簡易ガス!$R$5&lt;=P513,P513&lt;=①自社の旧簡易ガス!$R$6),"期間内","期間外"))</f>
        <v>未入力</v>
      </c>
    </row>
    <row r="514" spans="2:20" ht="23.55" hidden="1" customHeight="1" outlineLevel="5" x14ac:dyDescent="0.2">
      <c r="B514" s="16">
        <f t="shared" si="75"/>
        <v>504</v>
      </c>
      <c r="C514" s="52"/>
      <c r="D514" s="52"/>
      <c r="E514" s="53"/>
      <c r="F514" s="52"/>
      <c r="G514" s="55"/>
      <c r="H514" s="56"/>
      <c r="I514" s="26">
        <f t="shared" si="76"/>
        <v>0</v>
      </c>
      <c r="J514" s="56"/>
      <c r="K514" s="26">
        <f t="shared" si="77"/>
        <v>0</v>
      </c>
      <c r="L514" s="56"/>
      <c r="M514" s="26">
        <f t="shared" si="78"/>
        <v>0</v>
      </c>
      <c r="N514" s="28">
        <f t="shared" si="79"/>
        <v>0</v>
      </c>
      <c r="O514" s="28">
        <f t="shared" si="80"/>
        <v>0</v>
      </c>
      <c r="P514" s="64"/>
      <c r="Q514" s="65"/>
      <c r="R514" s="44" t="str">
        <f t="shared" si="81"/>
        <v/>
      </c>
      <c r="S514" s="72" t="str">
        <f t="shared" si="74"/>
        <v>未入力</v>
      </c>
      <c r="T514" s="72" t="str">
        <f>IF(P514="","未入力",IF(AND(①自社の旧簡易ガス!$R$5&lt;=P514,P514&lt;=①自社の旧簡易ガス!$R$6),"期間内","期間外"))</f>
        <v>未入力</v>
      </c>
    </row>
    <row r="515" spans="2:20" ht="23.55" hidden="1" customHeight="1" outlineLevel="5" x14ac:dyDescent="0.2">
      <c r="B515" s="16">
        <f t="shared" si="75"/>
        <v>505</v>
      </c>
      <c r="C515" s="52"/>
      <c r="D515" s="52"/>
      <c r="E515" s="53"/>
      <c r="F515" s="52"/>
      <c r="G515" s="55"/>
      <c r="H515" s="56"/>
      <c r="I515" s="26">
        <f t="shared" si="76"/>
        <v>0</v>
      </c>
      <c r="J515" s="56"/>
      <c r="K515" s="26">
        <f t="shared" si="77"/>
        <v>0</v>
      </c>
      <c r="L515" s="56"/>
      <c r="M515" s="26">
        <f t="shared" si="78"/>
        <v>0</v>
      </c>
      <c r="N515" s="28">
        <f t="shared" si="79"/>
        <v>0</v>
      </c>
      <c r="O515" s="28">
        <f t="shared" si="80"/>
        <v>0</v>
      </c>
      <c r="P515" s="64"/>
      <c r="Q515" s="65"/>
      <c r="R515" s="44" t="str">
        <f t="shared" si="81"/>
        <v/>
      </c>
      <c r="S515" s="72" t="str">
        <f t="shared" si="74"/>
        <v>未入力</v>
      </c>
      <c r="T515" s="72" t="str">
        <f>IF(P515="","未入力",IF(AND(①自社の旧簡易ガス!$R$5&lt;=P515,P515&lt;=①自社の旧簡易ガス!$R$6),"期間内","期間外"))</f>
        <v>未入力</v>
      </c>
    </row>
    <row r="516" spans="2:20" ht="23.55" hidden="1" customHeight="1" outlineLevel="5" x14ac:dyDescent="0.2">
      <c r="B516" s="16">
        <f t="shared" si="75"/>
        <v>506</v>
      </c>
      <c r="C516" s="52"/>
      <c r="D516" s="52"/>
      <c r="E516" s="53"/>
      <c r="F516" s="52"/>
      <c r="G516" s="55"/>
      <c r="H516" s="56"/>
      <c r="I516" s="26">
        <f t="shared" si="76"/>
        <v>0</v>
      </c>
      <c r="J516" s="56"/>
      <c r="K516" s="26">
        <f t="shared" si="77"/>
        <v>0</v>
      </c>
      <c r="L516" s="56"/>
      <c r="M516" s="26">
        <f t="shared" si="78"/>
        <v>0</v>
      </c>
      <c r="N516" s="28">
        <f t="shared" si="79"/>
        <v>0</v>
      </c>
      <c r="O516" s="28">
        <f t="shared" si="80"/>
        <v>0</v>
      </c>
      <c r="P516" s="64"/>
      <c r="Q516" s="65"/>
      <c r="R516" s="44" t="str">
        <f t="shared" si="81"/>
        <v/>
      </c>
      <c r="S516" s="72" t="str">
        <f t="shared" si="74"/>
        <v>未入力</v>
      </c>
      <c r="T516" s="72" t="str">
        <f>IF(P516="","未入力",IF(AND(①自社の旧簡易ガス!$R$5&lt;=P516,P516&lt;=①自社の旧簡易ガス!$R$6),"期間内","期間外"))</f>
        <v>未入力</v>
      </c>
    </row>
    <row r="517" spans="2:20" ht="23.55" hidden="1" customHeight="1" outlineLevel="5" x14ac:dyDescent="0.2">
      <c r="B517" s="16">
        <f t="shared" si="75"/>
        <v>507</v>
      </c>
      <c r="C517" s="52"/>
      <c r="D517" s="52"/>
      <c r="E517" s="53"/>
      <c r="F517" s="52"/>
      <c r="G517" s="55"/>
      <c r="H517" s="56"/>
      <c r="I517" s="26">
        <f t="shared" si="76"/>
        <v>0</v>
      </c>
      <c r="J517" s="56"/>
      <c r="K517" s="26">
        <f t="shared" si="77"/>
        <v>0</v>
      </c>
      <c r="L517" s="56"/>
      <c r="M517" s="26">
        <f t="shared" si="78"/>
        <v>0</v>
      </c>
      <c r="N517" s="28">
        <f t="shared" si="79"/>
        <v>0</v>
      </c>
      <c r="O517" s="28">
        <f t="shared" si="80"/>
        <v>0</v>
      </c>
      <c r="P517" s="64"/>
      <c r="Q517" s="65"/>
      <c r="R517" s="44" t="str">
        <f t="shared" si="81"/>
        <v/>
      </c>
      <c r="S517" s="72" t="str">
        <f t="shared" si="74"/>
        <v>未入力</v>
      </c>
      <c r="T517" s="72" t="str">
        <f>IF(P517="","未入力",IF(AND(①自社の旧簡易ガス!$R$5&lt;=P517,P517&lt;=①自社の旧簡易ガス!$R$6),"期間内","期間外"))</f>
        <v>未入力</v>
      </c>
    </row>
    <row r="518" spans="2:20" ht="23.55" hidden="1" customHeight="1" outlineLevel="5" x14ac:dyDescent="0.2">
      <c r="B518" s="16">
        <f t="shared" si="75"/>
        <v>508</v>
      </c>
      <c r="C518" s="52"/>
      <c r="D518" s="52"/>
      <c r="E518" s="53"/>
      <c r="F518" s="52"/>
      <c r="G518" s="55"/>
      <c r="H518" s="56"/>
      <c r="I518" s="26">
        <f t="shared" si="76"/>
        <v>0</v>
      </c>
      <c r="J518" s="56"/>
      <c r="K518" s="26">
        <f t="shared" si="77"/>
        <v>0</v>
      </c>
      <c r="L518" s="56"/>
      <c r="M518" s="26">
        <f t="shared" si="78"/>
        <v>0</v>
      </c>
      <c r="N518" s="28">
        <f t="shared" si="79"/>
        <v>0</v>
      </c>
      <c r="O518" s="28">
        <f t="shared" si="80"/>
        <v>0</v>
      </c>
      <c r="P518" s="64"/>
      <c r="Q518" s="65"/>
      <c r="R518" s="44" t="str">
        <f t="shared" si="81"/>
        <v/>
      </c>
      <c r="S518" s="72" t="str">
        <f t="shared" si="74"/>
        <v>未入力</v>
      </c>
      <c r="T518" s="72" t="str">
        <f>IF(P518="","未入力",IF(AND(①自社の旧簡易ガス!$R$5&lt;=P518,P518&lt;=①自社の旧簡易ガス!$R$6),"期間内","期間外"))</f>
        <v>未入力</v>
      </c>
    </row>
    <row r="519" spans="2:20" ht="23.55" hidden="1" customHeight="1" outlineLevel="5" x14ac:dyDescent="0.2">
      <c r="B519" s="16">
        <f t="shared" si="75"/>
        <v>509</v>
      </c>
      <c r="C519" s="52"/>
      <c r="D519" s="52"/>
      <c r="E519" s="53"/>
      <c r="F519" s="52"/>
      <c r="G519" s="55"/>
      <c r="H519" s="56"/>
      <c r="I519" s="26">
        <f t="shared" si="76"/>
        <v>0</v>
      </c>
      <c r="J519" s="56"/>
      <c r="K519" s="26">
        <f t="shared" si="77"/>
        <v>0</v>
      </c>
      <c r="L519" s="56"/>
      <c r="M519" s="26">
        <f t="shared" si="78"/>
        <v>0</v>
      </c>
      <c r="N519" s="28">
        <f t="shared" si="79"/>
        <v>0</v>
      </c>
      <c r="O519" s="28">
        <f t="shared" si="80"/>
        <v>0</v>
      </c>
      <c r="P519" s="64"/>
      <c r="Q519" s="65"/>
      <c r="R519" s="44" t="str">
        <f t="shared" si="81"/>
        <v/>
      </c>
      <c r="S519" s="72" t="str">
        <f t="shared" si="74"/>
        <v>未入力</v>
      </c>
      <c r="T519" s="72" t="str">
        <f>IF(P519="","未入力",IF(AND(①自社の旧簡易ガス!$R$5&lt;=P519,P519&lt;=①自社の旧簡易ガス!$R$6),"期間内","期間外"))</f>
        <v>未入力</v>
      </c>
    </row>
    <row r="520" spans="2:20" ht="23.55" hidden="1" customHeight="1" outlineLevel="5" x14ac:dyDescent="0.2">
      <c r="B520" s="16">
        <f t="shared" si="75"/>
        <v>510</v>
      </c>
      <c r="C520" s="52"/>
      <c r="D520" s="52"/>
      <c r="E520" s="53"/>
      <c r="F520" s="52"/>
      <c r="G520" s="55"/>
      <c r="H520" s="56"/>
      <c r="I520" s="26">
        <f t="shared" si="76"/>
        <v>0</v>
      </c>
      <c r="J520" s="56"/>
      <c r="K520" s="26">
        <f t="shared" si="77"/>
        <v>0</v>
      </c>
      <c r="L520" s="56"/>
      <c r="M520" s="26">
        <f t="shared" si="78"/>
        <v>0</v>
      </c>
      <c r="N520" s="28">
        <f t="shared" si="79"/>
        <v>0</v>
      </c>
      <c r="O520" s="28">
        <f t="shared" si="80"/>
        <v>0</v>
      </c>
      <c r="P520" s="64"/>
      <c r="Q520" s="65"/>
      <c r="R520" s="44" t="str">
        <f t="shared" si="81"/>
        <v/>
      </c>
      <c r="S520" s="72" t="str">
        <f t="shared" si="74"/>
        <v>未入力</v>
      </c>
      <c r="T520" s="72" t="str">
        <f>IF(P520="","未入力",IF(AND(①自社の旧簡易ガス!$R$5&lt;=P520,P520&lt;=①自社の旧簡易ガス!$R$6),"期間内","期間外"))</f>
        <v>未入力</v>
      </c>
    </row>
    <row r="521" spans="2:20" ht="23.55" hidden="1" customHeight="1" outlineLevel="5" x14ac:dyDescent="0.2">
      <c r="B521" s="16">
        <f t="shared" si="75"/>
        <v>511</v>
      </c>
      <c r="C521" s="52"/>
      <c r="D521" s="52"/>
      <c r="E521" s="53"/>
      <c r="F521" s="52"/>
      <c r="G521" s="55"/>
      <c r="H521" s="56"/>
      <c r="I521" s="26">
        <f t="shared" si="76"/>
        <v>0</v>
      </c>
      <c r="J521" s="56"/>
      <c r="K521" s="26">
        <f t="shared" si="77"/>
        <v>0</v>
      </c>
      <c r="L521" s="56"/>
      <c r="M521" s="26">
        <f t="shared" si="78"/>
        <v>0</v>
      </c>
      <c r="N521" s="28">
        <f t="shared" si="79"/>
        <v>0</v>
      </c>
      <c r="O521" s="28">
        <f t="shared" si="80"/>
        <v>0</v>
      </c>
      <c r="P521" s="64"/>
      <c r="Q521" s="65"/>
      <c r="R521" s="44" t="str">
        <f t="shared" si="81"/>
        <v/>
      </c>
      <c r="S521" s="72" t="str">
        <f t="shared" si="74"/>
        <v>未入力</v>
      </c>
      <c r="T521" s="72" t="str">
        <f>IF(P521="","未入力",IF(AND(①自社の旧簡易ガス!$R$5&lt;=P521,P521&lt;=①自社の旧簡易ガス!$R$6),"期間内","期間外"))</f>
        <v>未入力</v>
      </c>
    </row>
    <row r="522" spans="2:20" ht="23.55" hidden="1" customHeight="1" outlineLevel="5" x14ac:dyDescent="0.2">
      <c r="B522" s="16">
        <f t="shared" si="75"/>
        <v>512</v>
      </c>
      <c r="C522" s="52"/>
      <c r="D522" s="52"/>
      <c r="E522" s="53"/>
      <c r="F522" s="52"/>
      <c r="G522" s="55"/>
      <c r="H522" s="56"/>
      <c r="I522" s="26">
        <f t="shared" si="76"/>
        <v>0</v>
      </c>
      <c r="J522" s="56"/>
      <c r="K522" s="26">
        <f t="shared" si="77"/>
        <v>0</v>
      </c>
      <c r="L522" s="56"/>
      <c r="M522" s="26">
        <f t="shared" si="78"/>
        <v>0</v>
      </c>
      <c r="N522" s="28">
        <f t="shared" si="79"/>
        <v>0</v>
      </c>
      <c r="O522" s="28">
        <f t="shared" si="80"/>
        <v>0</v>
      </c>
      <c r="P522" s="64"/>
      <c r="Q522" s="65"/>
      <c r="R522" s="44" t="str">
        <f t="shared" si="81"/>
        <v/>
      </c>
      <c r="S522" s="72" t="str">
        <f t="shared" si="74"/>
        <v>未入力</v>
      </c>
      <c r="T522" s="72" t="str">
        <f>IF(P522="","未入力",IF(AND(①自社の旧簡易ガス!$R$5&lt;=P522,P522&lt;=①自社の旧簡易ガス!$R$6),"期間内","期間外"))</f>
        <v>未入力</v>
      </c>
    </row>
    <row r="523" spans="2:20" ht="23.55" hidden="1" customHeight="1" outlineLevel="5" x14ac:dyDescent="0.2">
      <c r="B523" s="16">
        <f t="shared" si="75"/>
        <v>513</v>
      </c>
      <c r="C523" s="52"/>
      <c r="D523" s="52"/>
      <c r="E523" s="53"/>
      <c r="F523" s="52"/>
      <c r="G523" s="55"/>
      <c r="H523" s="56"/>
      <c r="I523" s="26">
        <f t="shared" si="76"/>
        <v>0</v>
      </c>
      <c r="J523" s="56"/>
      <c r="K523" s="26">
        <f t="shared" si="77"/>
        <v>0</v>
      </c>
      <c r="L523" s="56"/>
      <c r="M523" s="26">
        <f t="shared" si="78"/>
        <v>0</v>
      </c>
      <c r="N523" s="28">
        <f t="shared" si="79"/>
        <v>0</v>
      </c>
      <c r="O523" s="28">
        <f t="shared" si="80"/>
        <v>0</v>
      </c>
      <c r="P523" s="64"/>
      <c r="Q523" s="65"/>
      <c r="R523" s="44" t="str">
        <f t="shared" si="81"/>
        <v/>
      </c>
      <c r="S523" s="72" t="str">
        <f t="shared" si="74"/>
        <v>未入力</v>
      </c>
      <c r="T523" s="72" t="str">
        <f>IF(P523="","未入力",IF(AND(①自社の旧簡易ガス!$R$5&lt;=P523,P523&lt;=①自社の旧簡易ガス!$R$6),"期間内","期間外"))</f>
        <v>未入力</v>
      </c>
    </row>
    <row r="524" spans="2:20" ht="23.55" hidden="1" customHeight="1" outlineLevel="5" x14ac:dyDescent="0.2">
      <c r="B524" s="16">
        <f t="shared" si="75"/>
        <v>514</v>
      </c>
      <c r="C524" s="52"/>
      <c r="D524" s="52"/>
      <c r="E524" s="53"/>
      <c r="F524" s="52"/>
      <c r="G524" s="55"/>
      <c r="H524" s="56"/>
      <c r="I524" s="26">
        <f t="shared" si="76"/>
        <v>0</v>
      </c>
      <c r="J524" s="56"/>
      <c r="K524" s="26">
        <f t="shared" si="77"/>
        <v>0</v>
      </c>
      <c r="L524" s="56"/>
      <c r="M524" s="26">
        <f t="shared" si="78"/>
        <v>0</v>
      </c>
      <c r="N524" s="28">
        <f t="shared" si="79"/>
        <v>0</v>
      </c>
      <c r="O524" s="28">
        <f t="shared" si="80"/>
        <v>0</v>
      </c>
      <c r="P524" s="64"/>
      <c r="Q524" s="65"/>
      <c r="R524" s="44" t="str">
        <f t="shared" si="81"/>
        <v/>
      </c>
      <c r="S524" s="72" t="str">
        <f t="shared" ref="S524:S587" si="82">IF(R524="","未入力",IF(COUNTIF(R:R,R524)&gt;1,"重複あり","重複なし"))</f>
        <v>未入力</v>
      </c>
      <c r="T524" s="72" t="str">
        <f>IF(P524="","未入力",IF(AND(①自社の旧簡易ガス!$R$5&lt;=P524,P524&lt;=①自社の旧簡易ガス!$R$6),"期間内","期間外"))</f>
        <v>未入力</v>
      </c>
    </row>
    <row r="525" spans="2:20" ht="23.55" hidden="1" customHeight="1" outlineLevel="5" x14ac:dyDescent="0.2">
      <c r="B525" s="16">
        <f t="shared" ref="B525:B588" si="83">+B524+1</f>
        <v>515</v>
      </c>
      <c r="C525" s="52"/>
      <c r="D525" s="52"/>
      <c r="E525" s="53"/>
      <c r="F525" s="52"/>
      <c r="G525" s="55"/>
      <c r="H525" s="56"/>
      <c r="I525" s="26">
        <f t="shared" si="76"/>
        <v>0</v>
      </c>
      <c r="J525" s="56"/>
      <c r="K525" s="26">
        <f t="shared" si="77"/>
        <v>0</v>
      </c>
      <c r="L525" s="56"/>
      <c r="M525" s="26">
        <f t="shared" si="78"/>
        <v>0</v>
      </c>
      <c r="N525" s="28">
        <f t="shared" si="79"/>
        <v>0</v>
      </c>
      <c r="O525" s="28">
        <f t="shared" si="80"/>
        <v>0</v>
      </c>
      <c r="P525" s="64"/>
      <c r="Q525" s="65"/>
      <c r="R525" s="44" t="str">
        <f t="shared" si="81"/>
        <v/>
      </c>
      <c r="S525" s="72" t="str">
        <f t="shared" si="82"/>
        <v>未入力</v>
      </c>
      <c r="T525" s="72" t="str">
        <f>IF(P525="","未入力",IF(AND(①自社の旧簡易ガス!$R$5&lt;=P525,P525&lt;=①自社の旧簡易ガス!$R$6),"期間内","期間外"))</f>
        <v>未入力</v>
      </c>
    </row>
    <row r="526" spans="2:20" ht="23.55" hidden="1" customHeight="1" outlineLevel="5" x14ac:dyDescent="0.2">
      <c r="B526" s="16">
        <f t="shared" si="83"/>
        <v>516</v>
      </c>
      <c r="C526" s="52"/>
      <c r="D526" s="52"/>
      <c r="E526" s="53"/>
      <c r="F526" s="52"/>
      <c r="G526" s="55"/>
      <c r="H526" s="56"/>
      <c r="I526" s="26">
        <f t="shared" si="76"/>
        <v>0</v>
      </c>
      <c r="J526" s="56"/>
      <c r="K526" s="26">
        <f t="shared" si="77"/>
        <v>0</v>
      </c>
      <c r="L526" s="56"/>
      <c r="M526" s="26">
        <f t="shared" si="78"/>
        <v>0</v>
      </c>
      <c r="N526" s="28">
        <f t="shared" si="79"/>
        <v>0</v>
      </c>
      <c r="O526" s="28">
        <f t="shared" si="80"/>
        <v>0</v>
      </c>
      <c r="P526" s="64"/>
      <c r="Q526" s="65"/>
      <c r="R526" s="44" t="str">
        <f t="shared" si="81"/>
        <v/>
      </c>
      <c r="S526" s="72" t="str">
        <f t="shared" si="82"/>
        <v>未入力</v>
      </c>
      <c r="T526" s="72" t="str">
        <f>IF(P526="","未入力",IF(AND(①自社の旧簡易ガス!$R$5&lt;=P526,P526&lt;=①自社の旧簡易ガス!$R$6),"期間内","期間外"))</f>
        <v>未入力</v>
      </c>
    </row>
    <row r="527" spans="2:20" ht="23.55" hidden="1" customHeight="1" outlineLevel="5" x14ac:dyDescent="0.2">
      <c r="B527" s="16">
        <f t="shared" si="83"/>
        <v>517</v>
      </c>
      <c r="C527" s="52"/>
      <c r="D527" s="52"/>
      <c r="E527" s="53"/>
      <c r="F527" s="52"/>
      <c r="G527" s="55"/>
      <c r="H527" s="56"/>
      <c r="I527" s="26">
        <f t="shared" si="76"/>
        <v>0</v>
      </c>
      <c r="J527" s="56"/>
      <c r="K527" s="26">
        <f t="shared" si="77"/>
        <v>0</v>
      </c>
      <c r="L527" s="56"/>
      <c r="M527" s="26">
        <f t="shared" si="78"/>
        <v>0</v>
      </c>
      <c r="N527" s="28">
        <f t="shared" si="79"/>
        <v>0</v>
      </c>
      <c r="O527" s="28">
        <f t="shared" si="80"/>
        <v>0</v>
      </c>
      <c r="P527" s="64"/>
      <c r="Q527" s="65"/>
      <c r="R527" s="44" t="str">
        <f t="shared" si="81"/>
        <v/>
      </c>
      <c r="S527" s="72" t="str">
        <f t="shared" si="82"/>
        <v>未入力</v>
      </c>
      <c r="T527" s="72" t="str">
        <f>IF(P527="","未入力",IF(AND(①自社の旧簡易ガス!$R$5&lt;=P527,P527&lt;=①自社の旧簡易ガス!$R$6),"期間内","期間外"))</f>
        <v>未入力</v>
      </c>
    </row>
    <row r="528" spans="2:20" ht="23.55" hidden="1" customHeight="1" outlineLevel="5" x14ac:dyDescent="0.2">
      <c r="B528" s="16">
        <f t="shared" si="83"/>
        <v>518</v>
      </c>
      <c r="C528" s="52"/>
      <c r="D528" s="52"/>
      <c r="E528" s="53"/>
      <c r="F528" s="52"/>
      <c r="G528" s="55"/>
      <c r="H528" s="56"/>
      <c r="I528" s="26">
        <f t="shared" si="76"/>
        <v>0</v>
      </c>
      <c r="J528" s="56"/>
      <c r="K528" s="26">
        <f t="shared" si="77"/>
        <v>0</v>
      </c>
      <c r="L528" s="56"/>
      <c r="M528" s="26">
        <f t="shared" si="78"/>
        <v>0</v>
      </c>
      <c r="N528" s="28">
        <f t="shared" si="79"/>
        <v>0</v>
      </c>
      <c r="O528" s="28">
        <f t="shared" si="80"/>
        <v>0</v>
      </c>
      <c r="P528" s="64"/>
      <c r="Q528" s="65"/>
      <c r="R528" s="44" t="str">
        <f t="shared" si="81"/>
        <v/>
      </c>
      <c r="S528" s="72" t="str">
        <f t="shared" si="82"/>
        <v>未入力</v>
      </c>
      <c r="T528" s="72" t="str">
        <f>IF(P528="","未入力",IF(AND(①自社の旧簡易ガス!$R$5&lt;=P528,P528&lt;=①自社の旧簡易ガス!$R$6),"期間内","期間外"))</f>
        <v>未入力</v>
      </c>
    </row>
    <row r="529" spans="2:20" ht="23.55" hidden="1" customHeight="1" outlineLevel="5" x14ac:dyDescent="0.2">
      <c r="B529" s="16">
        <f t="shared" si="83"/>
        <v>519</v>
      </c>
      <c r="C529" s="52"/>
      <c r="D529" s="52"/>
      <c r="E529" s="53"/>
      <c r="F529" s="52"/>
      <c r="G529" s="55"/>
      <c r="H529" s="56"/>
      <c r="I529" s="26">
        <f t="shared" si="76"/>
        <v>0</v>
      </c>
      <c r="J529" s="56"/>
      <c r="K529" s="26">
        <f t="shared" si="77"/>
        <v>0</v>
      </c>
      <c r="L529" s="56"/>
      <c r="M529" s="26">
        <f t="shared" si="78"/>
        <v>0</v>
      </c>
      <c r="N529" s="28">
        <f t="shared" si="79"/>
        <v>0</v>
      </c>
      <c r="O529" s="28">
        <f t="shared" si="80"/>
        <v>0</v>
      </c>
      <c r="P529" s="64"/>
      <c r="Q529" s="65"/>
      <c r="R529" s="44" t="str">
        <f t="shared" si="81"/>
        <v/>
      </c>
      <c r="S529" s="72" t="str">
        <f t="shared" si="82"/>
        <v>未入力</v>
      </c>
      <c r="T529" s="72" t="str">
        <f>IF(P529="","未入力",IF(AND(①自社の旧簡易ガス!$R$5&lt;=P529,P529&lt;=①自社の旧簡易ガス!$R$6),"期間内","期間外"))</f>
        <v>未入力</v>
      </c>
    </row>
    <row r="530" spans="2:20" ht="23.55" hidden="1" customHeight="1" outlineLevel="5" x14ac:dyDescent="0.2">
      <c r="B530" s="16">
        <f t="shared" si="83"/>
        <v>520</v>
      </c>
      <c r="C530" s="52"/>
      <c r="D530" s="52"/>
      <c r="E530" s="53"/>
      <c r="F530" s="52"/>
      <c r="G530" s="55"/>
      <c r="H530" s="56"/>
      <c r="I530" s="26">
        <f t="shared" si="76"/>
        <v>0</v>
      </c>
      <c r="J530" s="56"/>
      <c r="K530" s="26">
        <f t="shared" si="77"/>
        <v>0</v>
      </c>
      <c r="L530" s="56"/>
      <c r="M530" s="26">
        <f t="shared" si="78"/>
        <v>0</v>
      </c>
      <c r="N530" s="28">
        <f t="shared" si="79"/>
        <v>0</v>
      </c>
      <c r="O530" s="28">
        <f t="shared" si="80"/>
        <v>0</v>
      </c>
      <c r="P530" s="64"/>
      <c r="Q530" s="65"/>
      <c r="R530" s="44" t="str">
        <f t="shared" si="81"/>
        <v/>
      </c>
      <c r="S530" s="72" t="str">
        <f t="shared" si="82"/>
        <v>未入力</v>
      </c>
      <c r="T530" s="72" t="str">
        <f>IF(P530="","未入力",IF(AND(①自社の旧簡易ガス!$R$5&lt;=P530,P530&lt;=①自社の旧簡易ガス!$R$6),"期間内","期間外"))</f>
        <v>未入力</v>
      </c>
    </row>
    <row r="531" spans="2:20" ht="23.55" hidden="1" customHeight="1" outlineLevel="5" x14ac:dyDescent="0.2">
      <c r="B531" s="16">
        <f t="shared" si="83"/>
        <v>521</v>
      </c>
      <c r="C531" s="52"/>
      <c r="D531" s="52"/>
      <c r="E531" s="53"/>
      <c r="F531" s="52"/>
      <c r="G531" s="55"/>
      <c r="H531" s="56"/>
      <c r="I531" s="26">
        <f t="shared" si="76"/>
        <v>0</v>
      </c>
      <c r="J531" s="56"/>
      <c r="K531" s="26">
        <f t="shared" si="77"/>
        <v>0</v>
      </c>
      <c r="L531" s="56"/>
      <c r="M531" s="26">
        <f t="shared" si="78"/>
        <v>0</v>
      </c>
      <c r="N531" s="28">
        <f t="shared" si="79"/>
        <v>0</v>
      </c>
      <c r="O531" s="28">
        <f t="shared" si="80"/>
        <v>0</v>
      </c>
      <c r="P531" s="64"/>
      <c r="Q531" s="65"/>
      <c r="R531" s="44" t="str">
        <f t="shared" si="81"/>
        <v/>
      </c>
      <c r="S531" s="72" t="str">
        <f t="shared" si="82"/>
        <v>未入力</v>
      </c>
      <c r="T531" s="72" t="str">
        <f>IF(P531="","未入力",IF(AND(①自社の旧簡易ガス!$R$5&lt;=P531,P531&lt;=①自社の旧簡易ガス!$R$6),"期間内","期間外"))</f>
        <v>未入力</v>
      </c>
    </row>
    <row r="532" spans="2:20" ht="23.55" hidden="1" customHeight="1" outlineLevel="5" x14ac:dyDescent="0.2">
      <c r="B532" s="16">
        <f t="shared" si="83"/>
        <v>522</v>
      </c>
      <c r="C532" s="52"/>
      <c r="D532" s="52"/>
      <c r="E532" s="53"/>
      <c r="F532" s="52"/>
      <c r="G532" s="55"/>
      <c r="H532" s="56"/>
      <c r="I532" s="26">
        <f t="shared" si="76"/>
        <v>0</v>
      </c>
      <c r="J532" s="56"/>
      <c r="K532" s="26">
        <f t="shared" si="77"/>
        <v>0</v>
      </c>
      <c r="L532" s="56"/>
      <c r="M532" s="26">
        <f t="shared" si="78"/>
        <v>0</v>
      </c>
      <c r="N532" s="28">
        <f t="shared" si="79"/>
        <v>0</v>
      </c>
      <c r="O532" s="28">
        <f t="shared" si="80"/>
        <v>0</v>
      </c>
      <c r="P532" s="64"/>
      <c r="Q532" s="65"/>
      <c r="R532" s="44" t="str">
        <f t="shared" si="81"/>
        <v/>
      </c>
      <c r="S532" s="72" t="str">
        <f t="shared" si="82"/>
        <v>未入力</v>
      </c>
      <c r="T532" s="72" t="str">
        <f>IF(P532="","未入力",IF(AND(①自社の旧簡易ガス!$R$5&lt;=P532,P532&lt;=①自社の旧簡易ガス!$R$6),"期間内","期間外"))</f>
        <v>未入力</v>
      </c>
    </row>
    <row r="533" spans="2:20" ht="23.55" hidden="1" customHeight="1" outlineLevel="5" x14ac:dyDescent="0.2">
      <c r="B533" s="16">
        <f t="shared" si="83"/>
        <v>523</v>
      </c>
      <c r="C533" s="52"/>
      <c r="D533" s="52"/>
      <c r="E533" s="53"/>
      <c r="F533" s="52"/>
      <c r="G533" s="55"/>
      <c r="H533" s="56"/>
      <c r="I533" s="26">
        <f t="shared" si="76"/>
        <v>0</v>
      </c>
      <c r="J533" s="56"/>
      <c r="K533" s="26">
        <f t="shared" si="77"/>
        <v>0</v>
      </c>
      <c r="L533" s="56"/>
      <c r="M533" s="26">
        <f t="shared" si="78"/>
        <v>0</v>
      </c>
      <c r="N533" s="28">
        <f t="shared" si="79"/>
        <v>0</v>
      </c>
      <c r="O533" s="28">
        <f t="shared" si="80"/>
        <v>0</v>
      </c>
      <c r="P533" s="64"/>
      <c r="Q533" s="65"/>
      <c r="R533" s="44" t="str">
        <f t="shared" si="81"/>
        <v/>
      </c>
      <c r="S533" s="72" t="str">
        <f t="shared" si="82"/>
        <v>未入力</v>
      </c>
      <c r="T533" s="72" t="str">
        <f>IF(P533="","未入力",IF(AND(①自社の旧簡易ガス!$R$5&lt;=P533,P533&lt;=①自社の旧簡易ガス!$R$6),"期間内","期間外"))</f>
        <v>未入力</v>
      </c>
    </row>
    <row r="534" spans="2:20" ht="23.55" hidden="1" customHeight="1" outlineLevel="5" x14ac:dyDescent="0.2">
      <c r="B534" s="16">
        <f t="shared" si="83"/>
        <v>524</v>
      </c>
      <c r="C534" s="52"/>
      <c r="D534" s="52"/>
      <c r="E534" s="53"/>
      <c r="F534" s="52"/>
      <c r="G534" s="55"/>
      <c r="H534" s="56"/>
      <c r="I534" s="26">
        <f t="shared" si="76"/>
        <v>0</v>
      </c>
      <c r="J534" s="56"/>
      <c r="K534" s="26">
        <f t="shared" si="77"/>
        <v>0</v>
      </c>
      <c r="L534" s="56"/>
      <c r="M534" s="26">
        <f t="shared" si="78"/>
        <v>0</v>
      </c>
      <c r="N534" s="28">
        <f t="shared" si="79"/>
        <v>0</v>
      </c>
      <c r="O534" s="28">
        <f t="shared" si="80"/>
        <v>0</v>
      </c>
      <c r="P534" s="64"/>
      <c r="Q534" s="65"/>
      <c r="R534" s="44" t="str">
        <f t="shared" si="81"/>
        <v/>
      </c>
      <c r="S534" s="72" t="str">
        <f t="shared" si="82"/>
        <v>未入力</v>
      </c>
      <c r="T534" s="72" t="str">
        <f>IF(P534="","未入力",IF(AND(①自社の旧簡易ガス!$R$5&lt;=P534,P534&lt;=①自社の旧簡易ガス!$R$6),"期間内","期間外"))</f>
        <v>未入力</v>
      </c>
    </row>
    <row r="535" spans="2:20" ht="23.55" hidden="1" customHeight="1" outlineLevel="5" x14ac:dyDescent="0.2">
      <c r="B535" s="16">
        <f t="shared" si="83"/>
        <v>525</v>
      </c>
      <c r="C535" s="52"/>
      <c r="D535" s="52"/>
      <c r="E535" s="53"/>
      <c r="F535" s="52"/>
      <c r="G535" s="55"/>
      <c r="H535" s="56"/>
      <c r="I535" s="26">
        <f t="shared" si="76"/>
        <v>0</v>
      </c>
      <c r="J535" s="56"/>
      <c r="K535" s="26">
        <f t="shared" si="77"/>
        <v>0</v>
      </c>
      <c r="L535" s="56"/>
      <c r="M535" s="26">
        <f t="shared" si="78"/>
        <v>0</v>
      </c>
      <c r="N535" s="28">
        <f t="shared" si="79"/>
        <v>0</v>
      </c>
      <c r="O535" s="28">
        <f t="shared" si="80"/>
        <v>0</v>
      </c>
      <c r="P535" s="64"/>
      <c r="Q535" s="65"/>
      <c r="R535" s="44" t="str">
        <f t="shared" si="81"/>
        <v/>
      </c>
      <c r="S535" s="72" t="str">
        <f t="shared" si="82"/>
        <v>未入力</v>
      </c>
      <c r="T535" s="72" t="str">
        <f>IF(P535="","未入力",IF(AND(①自社の旧簡易ガス!$R$5&lt;=P535,P535&lt;=①自社の旧簡易ガス!$R$6),"期間内","期間外"))</f>
        <v>未入力</v>
      </c>
    </row>
    <row r="536" spans="2:20" ht="23.55" hidden="1" customHeight="1" outlineLevel="5" x14ac:dyDescent="0.2">
      <c r="B536" s="16">
        <f t="shared" si="83"/>
        <v>526</v>
      </c>
      <c r="C536" s="52"/>
      <c r="D536" s="52"/>
      <c r="E536" s="53"/>
      <c r="F536" s="52"/>
      <c r="G536" s="55"/>
      <c r="H536" s="56"/>
      <c r="I536" s="26">
        <f t="shared" si="76"/>
        <v>0</v>
      </c>
      <c r="J536" s="56"/>
      <c r="K536" s="26">
        <f t="shared" si="77"/>
        <v>0</v>
      </c>
      <c r="L536" s="56"/>
      <c r="M536" s="26">
        <f t="shared" si="78"/>
        <v>0</v>
      </c>
      <c r="N536" s="28">
        <f t="shared" si="79"/>
        <v>0</v>
      </c>
      <c r="O536" s="28">
        <f t="shared" si="80"/>
        <v>0</v>
      </c>
      <c r="P536" s="64"/>
      <c r="Q536" s="65"/>
      <c r="R536" s="44" t="str">
        <f t="shared" si="81"/>
        <v/>
      </c>
      <c r="S536" s="72" t="str">
        <f t="shared" si="82"/>
        <v>未入力</v>
      </c>
      <c r="T536" s="72" t="str">
        <f>IF(P536="","未入力",IF(AND(①自社の旧簡易ガス!$R$5&lt;=P536,P536&lt;=①自社の旧簡易ガス!$R$6),"期間内","期間外"))</f>
        <v>未入力</v>
      </c>
    </row>
    <row r="537" spans="2:20" ht="23.55" hidden="1" customHeight="1" outlineLevel="5" x14ac:dyDescent="0.2">
      <c r="B537" s="16">
        <f t="shared" si="83"/>
        <v>527</v>
      </c>
      <c r="C537" s="52"/>
      <c r="D537" s="52"/>
      <c r="E537" s="53"/>
      <c r="F537" s="52"/>
      <c r="G537" s="55"/>
      <c r="H537" s="56"/>
      <c r="I537" s="26">
        <f t="shared" si="76"/>
        <v>0</v>
      </c>
      <c r="J537" s="56"/>
      <c r="K537" s="26">
        <f t="shared" si="77"/>
        <v>0</v>
      </c>
      <c r="L537" s="56"/>
      <c r="M537" s="26">
        <f t="shared" si="78"/>
        <v>0</v>
      </c>
      <c r="N537" s="28">
        <f t="shared" si="79"/>
        <v>0</v>
      </c>
      <c r="O537" s="28">
        <f t="shared" si="80"/>
        <v>0</v>
      </c>
      <c r="P537" s="64"/>
      <c r="Q537" s="65"/>
      <c r="R537" s="44" t="str">
        <f t="shared" si="81"/>
        <v/>
      </c>
      <c r="S537" s="72" t="str">
        <f t="shared" si="82"/>
        <v>未入力</v>
      </c>
      <c r="T537" s="72" t="str">
        <f>IF(P537="","未入力",IF(AND(①自社の旧簡易ガス!$R$5&lt;=P537,P537&lt;=①自社の旧簡易ガス!$R$6),"期間内","期間外"))</f>
        <v>未入力</v>
      </c>
    </row>
    <row r="538" spans="2:20" ht="23.55" hidden="1" customHeight="1" outlineLevel="5" x14ac:dyDescent="0.2">
      <c r="B538" s="16">
        <f t="shared" si="83"/>
        <v>528</v>
      </c>
      <c r="C538" s="52"/>
      <c r="D538" s="52"/>
      <c r="E538" s="53"/>
      <c r="F538" s="52"/>
      <c r="G538" s="55"/>
      <c r="H538" s="56"/>
      <c r="I538" s="26">
        <f t="shared" si="76"/>
        <v>0</v>
      </c>
      <c r="J538" s="56"/>
      <c r="K538" s="26">
        <f t="shared" si="77"/>
        <v>0</v>
      </c>
      <c r="L538" s="56"/>
      <c r="M538" s="26">
        <f t="shared" si="78"/>
        <v>0</v>
      </c>
      <c r="N538" s="28">
        <f t="shared" si="79"/>
        <v>0</v>
      </c>
      <c r="O538" s="28">
        <f t="shared" si="80"/>
        <v>0</v>
      </c>
      <c r="P538" s="64"/>
      <c r="Q538" s="65"/>
      <c r="R538" s="44" t="str">
        <f t="shared" si="81"/>
        <v/>
      </c>
      <c r="S538" s="72" t="str">
        <f t="shared" si="82"/>
        <v>未入力</v>
      </c>
      <c r="T538" s="72" t="str">
        <f>IF(P538="","未入力",IF(AND(①自社の旧簡易ガス!$R$5&lt;=P538,P538&lt;=①自社の旧簡易ガス!$R$6),"期間内","期間外"))</f>
        <v>未入力</v>
      </c>
    </row>
    <row r="539" spans="2:20" ht="23.55" hidden="1" customHeight="1" outlineLevel="5" x14ac:dyDescent="0.2">
      <c r="B539" s="16">
        <f t="shared" si="83"/>
        <v>529</v>
      </c>
      <c r="C539" s="52"/>
      <c r="D539" s="52"/>
      <c r="E539" s="53"/>
      <c r="F539" s="52"/>
      <c r="G539" s="55"/>
      <c r="H539" s="56"/>
      <c r="I539" s="26">
        <f t="shared" si="76"/>
        <v>0</v>
      </c>
      <c r="J539" s="56"/>
      <c r="K539" s="26">
        <f t="shared" si="77"/>
        <v>0</v>
      </c>
      <c r="L539" s="56"/>
      <c r="M539" s="26">
        <f t="shared" si="78"/>
        <v>0</v>
      </c>
      <c r="N539" s="28">
        <f t="shared" si="79"/>
        <v>0</v>
      </c>
      <c r="O539" s="28">
        <f t="shared" si="80"/>
        <v>0</v>
      </c>
      <c r="P539" s="64"/>
      <c r="Q539" s="65"/>
      <c r="R539" s="44" t="str">
        <f t="shared" si="81"/>
        <v/>
      </c>
      <c r="S539" s="72" t="str">
        <f t="shared" si="82"/>
        <v>未入力</v>
      </c>
      <c r="T539" s="72" t="str">
        <f>IF(P539="","未入力",IF(AND(①自社の旧簡易ガス!$R$5&lt;=P539,P539&lt;=①自社の旧簡易ガス!$R$6),"期間内","期間外"))</f>
        <v>未入力</v>
      </c>
    </row>
    <row r="540" spans="2:20" ht="23.55" hidden="1" customHeight="1" outlineLevel="5" x14ac:dyDescent="0.2">
      <c r="B540" s="16">
        <f t="shared" si="83"/>
        <v>530</v>
      </c>
      <c r="C540" s="52"/>
      <c r="D540" s="52"/>
      <c r="E540" s="53"/>
      <c r="F540" s="52"/>
      <c r="G540" s="55"/>
      <c r="H540" s="56"/>
      <c r="I540" s="26">
        <f t="shared" si="76"/>
        <v>0</v>
      </c>
      <c r="J540" s="56"/>
      <c r="K540" s="26">
        <f t="shared" si="77"/>
        <v>0</v>
      </c>
      <c r="L540" s="56"/>
      <c r="M540" s="26">
        <f t="shared" si="78"/>
        <v>0</v>
      </c>
      <c r="N540" s="28">
        <f t="shared" si="79"/>
        <v>0</v>
      </c>
      <c r="O540" s="28">
        <f t="shared" si="80"/>
        <v>0</v>
      </c>
      <c r="P540" s="64"/>
      <c r="Q540" s="65"/>
      <c r="R540" s="44" t="str">
        <f t="shared" si="81"/>
        <v/>
      </c>
      <c r="S540" s="72" t="str">
        <f t="shared" si="82"/>
        <v>未入力</v>
      </c>
      <c r="T540" s="72" t="str">
        <f>IF(P540="","未入力",IF(AND(①自社の旧簡易ガス!$R$5&lt;=P540,P540&lt;=①自社の旧簡易ガス!$R$6),"期間内","期間外"))</f>
        <v>未入力</v>
      </c>
    </row>
    <row r="541" spans="2:20" ht="23.55" hidden="1" customHeight="1" outlineLevel="5" x14ac:dyDescent="0.2">
      <c r="B541" s="16">
        <f t="shared" si="83"/>
        <v>531</v>
      </c>
      <c r="C541" s="52"/>
      <c r="D541" s="52"/>
      <c r="E541" s="53"/>
      <c r="F541" s="52"/>
      <c r="G541" s="55"/>
      <c r="H541" s="56"/>
      <c r="I541" s="26">
        <f t="shared" si="76"/>
        <v>0</v>
      </c>
      <c r="J541" s="56"/>
      <c r="K541" s="26">
        <f t="shared" si="77"/>
        <v>0</v>
      </c>
      <c r="L541" s="56"/>
      <c r="M541" s="26">
        <f t="shared" si="78"/>
        <v>0</v>
      </c>
      <c r="N541" s="28">
        <f t="shared" si="79"/>
        <v>0</v>
      </c>
      <c r="O541" s="28">
        <f t="shared" si="80"/>
        <v>0</v>
      </c>
      <c r="P541" s="64"/>
      <c r="Q541" s="65"/>
      <c r="R541" s="44" t="str">
        <f t="shared" si="81"/>
        <v/>
      </c>
      <c r="S541" s="72" t="str">
        <f t="shared" si="82"/>
        <v>未入力</v>
      </c>
      <c r="T541" s="72" t="str">
        <f>IF(P541="","未入力",IF(AND(①自社の旧簡易ガス!$R$5&lt;=P541,P541&lt;=①自社の旧簡易ガス!$R$6),"期間内","期間外"))</f>
        <v>未入力</v>
      </c>
    </row>
    <row r="542" spans="2:20" ht="23.55" hidden="1" customHeight="1" outlineLevel="5" x14ac:dyDescent="0.2">
      <c r="B542" s="16">
        <f t="shared" si="83"/>
        <v>532</v>
      </c>
      <c r="C542" s="52"/>
      <c r="D542" s="52"/>
      <c r="E542" s="53"/>
      <c r="F542" s="52"/>
      <c r="G542" s="55"/>
      <c r="H542" s="56"/>
      <c r="I542" s="26">
        <f t="shared" ref="I542:I602" si="84">IF(H542="有",0.2,0)</f>
        <v>0</v>
      </c>
      <c r="J542" s="56"/>
      <c r="K542" s="26">
        <f t="shared" ref="K542:K602" si="85">IF(J542="有",0.6,0)</f>
        <v>0</v>
      </c>
      <c r="L542" s="56"/>
      <c r="M542" s="26">
        <f t="shared" ref="M542:M602" si="86">IF(L542="有",0.2,0)</f>
        <v>0</v>
      </c>
      <c r="N542" s="28">
        <f t="shared" ref="N542:N602" si="87">I542+K542+M542</f>
        <v>0</v>
      </c>
      <c r="O542" s="28">
        <f t="shared" ref="O542:O602" si="88">F542*N542</f>
        <v>0</v>
      </c>
      <c r="P542" s="64"/>
      <c r="Q542" s="65"/>
      <c r="R542" s="44" t="str">
        <f t="shared" ref="R542:R602" si="89">D542&amp;E542</f>
        <v/>
      </c>
      <c r="S542" s="72" t="str">
        <f t="shared" si="82"/>
        <v>未入力</v>
      </c>
      <c r="T542" s="72" t="str">
        <f>IF(P542="","未入力",IF(AND(①自社の旧簡易ガス!$R$5&lt;=P542,P542&lt;=①自社の旧簡易ガス!$R$6),"期間内","期間外"))</f>
        <v>未入力</v>
      </c>
    </row>
    <row r="543" spans="2:20" ht="23.55" hidden="1" customHeight="1" outlineLevel="5" x14ac:dyDescent="0.2">
      <c r="B543" s="16">
        <f t="shared" si="83"/>
        <v>533</v>
      </c>
      <c r="C543" s="52"/>
      <c r="D543" s="52"/>
      <c r="E543" s="53"/>
      <c r="F543" s="52"/>
      <c r="G543" s="55"/>
      <c r="H543" s="56"/>
      <c r="I543" s="26">
        <f t="shared" si="84"/>
        <v>0</v>
      </c>
      <c r="J543" s="56"/>
      <c r="K543" s="26">
        <f t="shared" si="85"/>
        <v>0</v>
      </c>
      <c r="L543" s="56"/>
      <c r="M543" s="26">
        <f t="shared" si="86"/>
        <v>0</v>
      </c>
      <c r="N543" s="28">
        <f t="shared" si="87"/>
        <v>0</v>
      </c>
      <c r="O543" s="28">
        <f t="shared" si="88"/>
        <v>0</v>
      </c>
      <c r="P543" s="64"/>
      <c r="Q543" s="65"/>
      <c r="R543" s="44" t="str">
        <f t="shared" si="89"/>
        <v/>
      </c>
      <c r="S543" s="72" t="str">
        <f t="shared" si="82"/>
        <v>未入力</v>
      </c>
      <c r="T543" s="72" t="str">
        <f>IF(P543="","未入力",IF(AND(①自社の旧簡易ガス!$R$5&lt;=P543,P543&lt;=①自社の旧簡易ガス!$R$6),"期間内","期間外"))</f>
        <v>未入力</v>
      </c>
    </row>
    <row r="544" spans="2:20" ht="23.55" hidden="1" customHeight="1" outlineLevel="5" x14ac:dyDescent="0.2">
      <c r="B544" s="16">
        <f t="shared" si="83"/>
        <v>534</v>
      </c>
      <c r="C544" s="52"/>
      <c r="D544" s="52"/>
      <c r="E544" s="53"/>
      <c r="F544" s="52"/>
      <c r="G544" s="55"/>
      <c r="H544" s="56"/>
      <c r="I544" s="26">
        <f t="shared" si="84"/>
        <v>0</v>
      </c>
      <c r="J544" s="56"/>
      <c r="K544" s="26">
        <f t="shared" si="85"/>
        <v>0</v>
      </c>
      <c r="L544" s="56"/>
      <c r="M544" s="26">
        <f t="shared" si="86"/>
        <v>0</v>
      </c>
      <c r="N544" s="28">
        <f t="shared" si="87"/>
        <v>0</v>
      </c>
      <c r="O544" s="28">
        <f t="shared" si="88"/>
        <v>0</v>
      </c>
      <c r="P544" s="64"/>
      <c r="Q544" s="65"/>
      <c r="R544" s="44" t="str">
        <f t="shared" si="89"/>
        <v/>
      </c>
      <c r="S544" s="72" t="str">
        <f t="shared" si="82"/>
        <v>未入力</v>
      </c>
      <c r="T544" s="72" t="str">
        <f>IF(P544="","未入力",IF(AND(①自社の旧簡易ガス!$R$5&lt;=P544,P544&lt;=①自社の旧簡易ガス!$R$6),"期間内","期間外"))</f>
        <v>未入力</v>
      </c>
    </row>
    <row r="545" spans="2:20" ht="23.55" hidden="1" customHeight="1" outlineLevel="5" x14ac:dyDescent="0.2">
      <c r="B545" s="16">
        <f t="shared" si="83"/>
        <v>535</v>
      </c>
      <c r="C545" s="52"/>
      <c r="D545" s="52"/>
      <c r="E545" s="53"/>
      <c r="F545" s="52"/>
      <c r="G545" s="55"/>
      <c r="H545" s="56"/>
      <c r="I545" s="26">
        <f t="shared" si="84"/>
        <v>0</v>
      </c>
      <c r="J545" s="56"/>
      <c r="K545" s="26">
        <f t="shared" si="85"/>
        <v>0</v>
      </c>
      <c r="L545" s="56"/>
      <c r="M545" s="26">
        <f t="shared" si="86"/>
        <v>0</v>
      </c>
      <c r="N545" s="28">
        <f t="shared" si="87"/>
        <v>0</v>
      </c>
      <c r="O545" s="28">
        <f t="shared" si="88"/>
        <v>0</v>
      </c>
      <c r="P545" s="64"/>
      <c r="Q545" s="65"/>
      <c r="R545" s="44" t="str">
        <f t="shared" si="89"/>
        <v/>
      </c>
      <c r="S545" s="72" t="str">
        <f t="shared" si="82"/>
        <v>未入力</v>
      </c>
      <c r="T545" s="72" t="str">
        <f>IF(P545="","未入力",IF(AND(①自社の旧簡易ガス!$R$5&lt;=P545,P545&lt;=①自社の旧簡易ガス!$R$6),"期間内","期間外"))</f>
        <v>未入力</v>
      </c>
    </row>
    <row r="546" spans="2:20" ht="23.55" hidden="1" customHeight="1" outlineLevel="5" x14ac:dyDescent="0.2">
      <c r="B546" s="16">
        <f t="shared" si="83"/>
        <v>536</v>
      </c>
      <c r="C546" s="52"/>
      <c r="D546" s="52"/>
      <c r="E546" s="53"/>
      <c r="F546" s="52"/>
      <c r="G546" s="55"/>
      <c r="H546" s="56"/>
      <c r="I546" s="26">
        <f t="shared" si="84"/>
        <v>0</v>
      </c>
      <c r="J546" s="56"/>
      <c r="K546" s="26">
        <f t="shared" si="85"/>
        <v>0</v>
      </c>
      <c r="L546" s="56"/>
      <c r="M546" s="26">
        <f t="shared" si="86"/>
        <v>0</v>
      </c>
      <c r="N546" s="28">
        <f t="shared" si="87"/>
        <v>0</v>
      </c>
      <c r="O546" s="28">
        <f t="shared" si="88"/>
        <v>0</v>
      </c>
      <c r="P546" s="64"/>
      <c r="Q546" s="65"/>
      <c r="R546" s="44" t="str">
        <f t="shared" si="89"/>
        <v/>
      </c>
      <c r="S546" s="72" t="str">
        <f t="shared" si="82"/>
        <v>未入力</v>
      </c>
      <c r="T546" s="72" t="str">
        <f>IF(P546="","未入力",IF(AND(①自社の旧簡易ガス!$R$5&lt;=P546,P546&lt;=①自社の旧簡易ガス!$R$6),"期間内","期間外"))</f>
        <v>未入力</v>
      </c>
    </row>
    <row r="547" spans="2:20" ht="23.55" hidden="1" customHeight="1" outlineLevel="5" x14ac:dyDescent="0.2">
      <c r="B547" s="16">
        <f t="shared" si="83"/>
        <v>537</v>
      </c>
      <c r="C547" s="52"/>
      <c r="D547" s="52"/>
      <c r="E547" s="53"/>
      <c r="F547" s="52"/>
      <c r="G547" s="55"/>
      <c r="H547" s="56"/>
      <c r="I547" s="26">
        <f t="shared" si="84"/>
        <v>0</v>
      </c>
      <c r="J547" s="56"/>
      <c r="K547" s="26">
        <f t="shared" si="85"/>
        <v>0</v>
      </c>
      <c r="L547" s="56"/>
      <c r="M547" s="26">
        <f t="shared" si="86"/>
        <v>0</v>
      </c>
      <c r="N547" s="28">
        <f t="shared" si="87"/>
        <v>0</v>
      </c>
      <c r="O547" s="28">
        <f t="shared" si="88"/>
        <v>0</v>
      </c>
      <c r="P547" s="64"/>
      <c r="Q547" s="65"/>
      <c r="R547" s="44" t="str">
        <f t="shared" si="89"/>
        <v/>
      </c>
      <c r="S547" s="72" t="str">
        <f t="shared" si="82"/>
        <v>未入力</v>
      </c>
      <c r="T547" s="72" t="str">
        <f>IF(P547="","未入力",IF(AND(①自社の旧簡易ガス!$R$5&lt;=P547,P547&lt;=①自社の旧簡易ガス!$R$6),"期間内","期間外"))</f>
        <v>未入力</v>
      </c>
    </row>
    <row r="548" spans="2:20" ht="23.55" hidden="1" customHeight="1" outlineLevel="5" x14ac:dyDescent="0.2">
      <c r="B548" s="16">
        <f t="shared" si="83"/>
        <v>538</v>
      </c>
      <c r="C548" s="52"/>
      <c r="D548" s="52"/>
      <c r="E548" s="53"/>
      <c r="F548" s="52"/>
      <c r="G548" s="55"/>
      <c r="H548" s="56"/>
      <c r="I548" s="26">
        <f t="shared" si="84"/>
        <v>0</v>
      </c>
      <c r="J548" s="56"/>
      <c r="K548" s="26">
        <f t="shared" si="85"/>
        <v>0</v>
      </c>
      <c r="L548" s="56"/>
      <c r="M548" s="26">
        <f t="shared" si="86"/>
        <v>0</v>
      </c>
      <c r="N548" s="28">
        <f t="shared" si="87"/>
        <v>0</v>
      </c>
      <c r="O548" s="28">
        <f t="shared" si="88"/>
        <v>0</v>
      </c>
      <c r="P548" s="64"/>
      <c r="Q548" s="65"/>
      <c r="R548" s="44" t="str">
        <f t="shared" si="89"/>
        <v/>
      </c>
      <c r="S548" s="72" t="str">
        <f t="shared" si="82"/>
        <v>未入力</v>
      </c>
      <c r="T548" s="72" t="str">
        <f>IF(P548="","未入力",IF(AND(①自社の旧簡易ガス!$R$5&lt;=P548,P548&lt;=①自社の旧簡易ガス!$R$6),"期間内","期間外"))</f>
        <v>未入力</v>
      </c>
    </row>
    <row r="549" spans="2:20" ht="23.55" hidden="1" customHeight="1" outlineLevel="5" x14ac:dyDescent="0.2">
      <c r="B549" s="16">
        <f t="shared" si="83"/>
        <v>539</v>
      </c>
      <c r="C549" s="52"/>
      <c r="D549" s="52"/>
      <c r="E549" s="53"/>
      <c r="F549" s="52"/>
      <c r="G549" s="55"/>
      <c r="H549" s="56"/>
      <c r="I549" s="26">
        <f t="shared" si="84"/>
        <v>0</v>
      </c>
      <c r="J549" s="56"/>
      <c r="K549" s="26">
        <f t="shared" si="85"/>
        <v>0</v>
      </c>
      <c r="L549" s="56"/>
      <c r="M549" s="26">
        <f t="shared" si="86"/>
        <v>0</v>
      </c>
      <c r="N549" s="28">
        <f t="shared" si="87"/>
        <v>0</v>
      </c>
      <c r="O549" s="28">
        <f t="shared" si="88"/>
        <v>0</v>
      </c>
      <c r="P549" s="64"/>
      <c r="Q549" s="65"/>
      <c r="R549" s="44" t="str">
        <f t="shared" si="89"/>
        <v/>
      </c>
      <c r="S549" s="72" t="str">
        <f t="shared" si="82"/>
        <v>未入力</v>
      </c>
      <c r="T549" s="72" t="str">
        <f>IF(P549="","未入力",IF(AND(①自社の旧簡易ガス!$R$5&lt;=P549,P549&lt;=①自社の旧簡易ガス!$R$6),"期間内","期間外"))</f>
        <v>未入力</v>
      </c>
    </row>
    <row r="550" spans="2:20" ht="23.55" hidden="1" customHeight="1" outlineLevel="5" x14ac:dyDescent="0.2">
      <c r="B550" s="16">
        <f t="shared" si="83"/>
        <v>540</v>
      </c>
      <c r="C550" s="52"/>
      <c r="D550" s="52"/>
      <c r="E550" s="53"/>
      <c r="F550" s="52"/>
      <c r="G550" s="55"/>
      <c r="H550" s="56"/>
      <c r="I550" s="26">
        <f t="shared" si="84"/>
        <v>0</v>
      </c>
      <c r="J550" s="56"/>
      <c r="K550" s="26">
        <f t="shared" si="85"/>
        <v>0</v>
      </c>
      <c r="L550" s="56"/>
      <c r="M550" s="26">
        <f t="shared" si="86"/>
        <v>0</v>
      </c>
      <c r="N550" s="28">
        <f t="shared" si="87"/>
        <v>0</v>
      </c>
      <c r="O550" s="28">
        <f t="shared" si="88"/>
        <v>0</v>
      </c>
      <c r="P550" s="64"/>
      <c r="Q550" s="65"/>
      <c r="R550" s="44" t="str">
        <f t="shared" si="89"/>
        <v/>
      </c>
      <c r="S550" s="72" t="str">
        <f t="shared" si="82"/>
        <v>未入力</v>
      </c>
      <c r="T550" s="72" t="str">
        <f>IF(P550="","未入力",IF(AND(①自社の旧簡易ガス!$R$5&lt;=P550,P550&lt;=①自社の旧簡易ガス!$R$6),"期間内","期間外"))</f>
        <v>未入力</v>
      </c>
    </row>
    <row r="551" spans="2:20" ht="23.55" hidden="1" customHeight="1" outlineLevel="5" x14ac:dyDescent="0.2">
      <c r="B551" s="16">
        <f t="shared" si="83"/>
        <v>541</v>
      </c>
      <c r="C551" s="52"/>
      <c r="D551" s="52"/>
      <c r="E551" s="53"/>
      <c r="F551" s="52"/>
      <c r="G551" s="55"/>
      <c r="H551" s="56"/>
      <c r="I551" s="26">
        <f t="shared" si="84"/>
        <v>0</v>
      </c>
      <c r="J551" s="56"/>
      <c r="K551" s="26">
        <f t="shared" si="85"/>
        <v>0</v>
      </c>
      <c r="L551" s="56"/>
      <c r="M551" s="26">
        <f t="shared" si="86"/>
        <v>0</v>
      </c>
      <c r="N551" s="28">
        <f t="shared" si="87"/>
        <v>0</v>
      </c>
      <c r="O551" s="28">
        <f t="shared" si="88"/>
        <v>0</v>
      </c>
      <c r="P551" s="64"/>
      <c r="Q551" s="65"/>
      <c r="R551" s="44" t="str">
        <f t="shared" si="89"/>
        <v/>
      </c>
      <c r="S551" s="72" t="str">
        <f t="shared" si="82"/>
        <v>未入力</v>
      </c>
      <c r="T551" s="72" t="str">
        <f>IF(P551="","未入力",IF(AND(①自社の旧簡易ガス!$R$5&lt;=P551,P551&lt;=①自社の旧簡易ガス!$R$6),"期間内","期間外"))</f>
        <v>未入力</v>
      </c>
    </row>
    <row r="552" spans="2:20" ht="23.55" hidden="1" customHeight="1" outlineLevel="5" x14ac:dyDescent="0.2">
      <c r="B552" s="16">
        <f t="shared" si="83"/>
        <v>542</v>
      </c>
      <c r="C552" s="52"/>
      <c r="D552" s="52"/>
      <c r="E552" s="53"/>
      <c r="F552" s="52"/>
      <c r="G552" s="55"/>
      <c r="H552" s="56"/>
      <c r="I552" s="26">
        <f t="shared" si="84"/>
        <v>0</v>
      </c>
      <c r="J552" s="56"/>
      <c r="K552" s="26">
        <f t="shared" si="85"/>
        <v>0</v>
      </c>
      <c r="L552" s="56"/>
      <c r="M552" s="26">
        <f t="shared" si="86"/>
        <v>0</v>
      </c>
      <c r="N552" s="28">
        <f t="shared" si="87"/>
        <v>0</v>
      </c>
      <c r="O552" s="28">
        <f t="shared" si="88"/>
        <v>0</v>
      </c>
      <c r="P552" s="64"/>
      <c r="Q552" s="65"/>
      <c r="R552" s="44" t="str">
        <f t="shared" si="89"/>
        <v/>
      </c>
      <c r="S552" s="72" t="str">
        <f t="shared" si="82"/>
        <v>未入力</v>
      </c>
      <c r="T552" s="72" t="str">
        <f>IF(P552="","未入力",IF(AND(①自社の旧簡易ガス!$R$5&lt;=P552,P552&lt;=①自社の旧簡易ガス!$R$6),"期間内","期間外"))</f>
        <v>未入力</v>
      </c>
    </row>
    <row r="553" spans="2:20" ht="23.55" hidden="1" customHeight="1" outlineLevel="5" x14ac:dyDescent="0.2">
      <c r="B553" s="16">
        <f t="shared" si="83"/>
        <v>543</v>
      </c>
      <c r="C553" s="52"/>
      <c r="D553" s="52"/>
      <c r="E553" s="53"/>
      <c r="F553" s="52"/>
      <c r="G553" s="55"/>
      <c r="H553" s="56"/>
      <c r="I553" s="26">
        <f t="shared" si="84"/>
        <v>0</v>
      </c>
      <c r="J553" s="56"/>
      <c r="K553" s="26">
        <f t="shared" si="85"/>
        <v>0</v>
      </c>
      <c r="L553" s="56"/>
      <c r="M553" s="26">
        <f t="shared" si="86"/>
        <v>0</v>
      </c>
      <c r="N553" s="28">
        <f t="shared" si="87"/>
        <v>0</v>
      </c>
      <c r="O553" s="28">
        <f t="shared" si="88"/>
        <v>0</v>
      </c>
      <c r="P553" s="64"/>
      <c r="Q553" s="65"/>
      <c r="R553" s="44" t="str">
        <f t="shared" si="89"/>
        <v/>
      </c>
      <c r="S553" s="72" t="str">
        <f t="shared" si="82"/>
        <v>未入力</v>
      </c>
      <c r="T553" s="72" t="str">
        <f>IF(P553="","未入力",IF(AND(①自社の旧簡易ガス!$R$5&lt;=P553,P553&lt;=①自社の旧簡易ガス!$R$6),"期間内","期間外"))</f>
        <v>未入力</v>
      </c>
    </row>
    <row r="554" spans="2:20" ht="23.55" hidden="1" customHeight="1" outlineLevel="5" x14ac:dyDescent="0.2">
      <c r="B554" s="16">
        <f t="shared" si="83"/>
        <v>544</v>
      </c>
      <c r="C554" s="52"/>
      <c r="D554" s="52"/>
      <c r="E554" s="53"/>
      <c r="F554" s="52"/>
      <c r="G554" s="55"/>
      <c r="H554" s="56"/>
      <c r="I554" s="26">
        <f t="shared" si="84"/>
        <v>0</v>
      </c>
      <c r="J554" s="56"/>
      <c r="K554" s="26">
        <f t="shared" si="85"/>
        <v>0</v>
      </c>
      <c r="L554" s="56"/>
      <c r="M554" s="26">
        <f t="shared" si="86"/>
        <v>0</v>
      </c>
      <c r="N554" s="28">
        <f t="shared" si="87"/>
        <v>0</v>
      </c>
      <c r="O554" s="28">
        <f t="shared" si="88"/>
        <v>0</v>
      </c>
      <c r="P554" s="64"/>
      <c r="Q554" s="65"/>
      <c r="R554" s="44" t="str">
        <f t="shared" si="89"/>
        <v/>
      </c>
      <c r="S554" s="72" t="str">
        <f t="shared" si="82"/>
        <v>未入力</v>
      </c>
      <c r="T554" s="72" t="str">
        <f>IF(P554="","未入力",IF(AND(①自社の旧簡易ガス!$R$5&lt;=P554,P554&lt;=①自社の旧簡易ガス!$R$6),"期間内","期間外"))</f>
        <v>未入力</v>
      </c>
    </row>
    <row r="555" spans="2:20" ht="23.55" hidden="1" customHeight="1" outlineLevel="5" x14ac:dyDescent="0.2">
      <c r="B555" s="16">
        <f t="shared" si="83"/>
        <v>545</v>
      </c>
      <c r="C555" s="52"/>
      <c r="D555" s="52"/>
      <c r="E555" s="53"/>
      <c r="F555" s="52"/>
      <c r="G555" s="55"/>
      <c r="H555" s="56"/>
      <c r="I555" s="26">
        <f t="shared" si="84"/>
        <v>0</v>
      </c>
      <c r="J555" s="56"/>
      <c r="K555" s="26">
        <f t="shared" si="85"/>
        <v>0</v>
      </c>
      <c r="L555" s="56"/>
      <c r="M555" s="26">
        <f t="shared" si="86"/>
        <v>0</v>
      </c>
      <c r="N555" s="28">
        <f t="shared" si="87"/>
        <v>0</v>
      </c>
      <c r="O555" s="28">
        <f t="shared" si="88"/>
        <v>0</v>
      </c>
      <c r="P555" s="64"/>
      <c r="Q555" s="65"/>
      <c r="R555" s="44" t="str">
        <f t="shared" si="89"/>
        <v/>
      </c>
      <c r="S555" s="72" t="str">
        <f t="shared" si="82"/>
        <v>未入力</v>
      </c>
      <c r="T555" s="72" t="str">
        <f>IF(P555="","未入力",IF(AND(①自社の旧簡易ガス!$R$5&lt;=P555,P555&lt;=①自社の旧簡易ガス!$R$6),"期間内","期間外"))</f>
        <v>未入力</v>
      </c>
    </row>
    <row r="556" spans="2:20" ht="23.55" hidden="1" customHeight="1" outlineLevel="5" x14ac:dyDescent="0.2">
      <c r="B556" s="16">
        <f t="shared" si="83"/>
        <v>546</v>
      </c>
      <c r="C556" s="52"/>
      <c r="D556" s="52"/>
      <c r="E556" s="53"/>
      <c r="F556" s="52"/>
      <c r="G556" s="55"/>
      <c r="H556" s="56"/>
      <c r="I556" s="26">
        <f t="shared" si="84"/>
        <v>0</v>
      </c>
      <c r="J556" s="56"/>
      <c r="K556" s="26">
        <f t="shared" si="85"/>
        <v>0</v>
      </c>
      <c r="L556" s="56"/>
      <c r="M556" s="26">
        <f t="shared" si="86"/>
        <v>0</v>
      </c>
      <c r="N556" s="28">
        <f t="shared" si="87"/>
        <v>0</v>
      </c>
      <c r="O556" s="28">
        <f t="shared" si="88"/>
        <v>0</v>
      </c>
      <c r="P556" s="64"/>
      <c r="Q556" s="65"/>
      <c r="R556" s="44" t="str">
        <f t="shared" si="89"/>
        <v/>
      </c>
      <c r="S556" s="72" t="str">
        <f t="shared" si="82"/>
        <v>未入力</v>
      </c>
      <c r="T556" s="72" t="str">
        <f>IF(P556="","未入力",IF(AND(①自社の旧簡易ガス!$R$5&lt;=P556,P556&lt;=①自社の旧簡易ガス!$R$6),"期間内","期間外"))</f>
        <v>未入力</v>
      </c>
    </row>
    <row r="557" spans="2:20" ht="23.55" hidden="1" customHeight="1" outlineLevel="5" x14ac:dyDescent="0.2">
      <c r="B557" s="16">
        <f t="shared" si="83"/>
        <v>547</v>
      </c>
      <c r="C557" s="52"/>
      <c r="D557" s="52"/>
      <c r="E557" s="53"/>
      <c r="F557" s="52"/>
      <c r="G557" s="55"/>
      <c r="H557" s="56"/>
      <c r="I557" s="26">
        <f t="shared" si="84"/>
        <v>0</v>
      </c>
      <c r="J557" s="56"/>
      <c r="K557" s="26">
        <f t="shared" si="85"/>
        <v>0</v>
      </c>
      <c r="L557" s="56"/>
      <c r="M557" s="26">
        <f t="shared" si="86"/>
        <v>0</v>
      </c>
      <c r="N557" s="28">
        <f t="shared" si="87"/>
        <v>0</v>
      </c>
      <c r="O557" s="28">
        <f t="shared" si="88"/>
        <v>0</v>
      </c>
      <c r="P557" s="64"/>
      <c r="Q557" s="65"/>
      <c r="R557" s="44" t="str">
        <f t="shared" si="89"/>
        <v/>
      </c>
      <c r="S557" s="72" t="str">
        <f t="shared" si="82"/>
        <v>未入力</v>
      </c>
      <c r="T557" s="72" t="str">
        <f>IF(P557="","未入力",IF(AND(①自社の旧簡易ガス!$R$5&lt;=P557,P557&lt;=①自社の旧簡易ガス!$R$6),"期間内","期間外"))</f>
        <v>未入力</v>
      </c>
    </row>
    <row r="558" spans="2:20" ht="23.55" hidden="1" customHeight="1" outlineLevel="5" x14ac:dyDescent="0.2">
      <c r="B558" s="16">
        <f t="shared" si="83"/>
        <v>548</v>
      </c>
      <c r="C558" s="52"/>
      <c r="D558" s="52"/>
      <c r="E558" s="53"/>
      <c r="F558" s="52"/>
      <c r="G558" s="55"/>
      <c r="H558" s="56"/>
      <c r="I558" s="26">
        <f t="shared" si="84"/>
        <v>0</v>
      </c>
      <c r="J558" s="56"/>
      <c r="K558" s="26">
        <f t="shared" si="85"/>
        <v>0</v>
      </c>
      <c r="L558" s="56"/>
      <c r="M558" s="26">
        <f t="shared" si="86"/>
        <v>0</v>
      </c>
      <c r="N558" s="28">
        <f t="shared" si="87"/>
        <v>0</v>
      </c>
      <c r="O558" s="28">
        <f t="shared" si="88"/>
        <v>0</v>
      </c>
      <c r="P558" s="64"/>
      <c r="Q558" s="65"/>
      <c r="R558" s="44" t="str">
        <f t="shared" si="89"/>
        <v/>
      </c>
      <c r="S558" s="72" t="str">
        <f t="shared" si="82"/>
        <v>未入力</v>
      </c>
      <c r="T558" s="72" t="str">
        <f>IF(P558="","未入力",IF(AND(①自社の旧簡易ガス!$R$5&lt;=P558,P558&lt;=①自社の旧簡易ガス!$R$6),"期間内","期間外"))</f>
        <v>未入力</v>
      </c>
    </row>
    <row r="559" spans="2:20" ht="23.55" hidden="1" customHeight="1" outlineLevel="5" x14ac:dyDescent="0.2">
      <c r="B559" s="16">
        <f t="shared" si="83"/>
        <v>549</v>
      </c>
      <c r="C559" s="52"/>
      <c r="D559" s="52"/>
      <c r="E559" s="53"/>
      <c r="F559" s="52"/>
      <c r="G559" s="55"/>
      <c r="H559" s="56"/>
      <c r="I559" s="26">
        <f t="shared" si="84"/>
        <v>0</v>
      </c>
      <c r="J559" s="56"/>
      <c r="K559" s="26">
        <f t="shared" si="85"/>
        <v>0</v>
      </c>
      <c r="L559" s="56"/>
      <c r="M559" s="26">
        <f t="shared" si="86"/>
        <v>0</v>
      </c>
      <c r="N559" s="28">
        <f t="shared" si="87"/>
        <v>0</v>
      </c>
      <c r="O559" s="28">
        <f t="shared" si="88"/>
        <v>0</v>
      </c>
      <c r="P559" s="64"/>
      <c r="Q559" s="65"/>
      <c r="R559" s="44" t="str">
        <f t="shared" si="89"/>
        <v/>
      </c>
      <c r="S559" s="72" t="str">
        <f t="shared" si="82"/>
        <v>未入力</v>
      </c>
      <c r="T559" s="72" t="str">
        <f>IF(P559="","未入力",IF(AND(①自社の旧簡易ガス!$R$5&lt;=P559,P559&lt;=①自社の旧簡易ガス!$R$6),"期間内","期間外"))</f>
        <v>未入力</v>
      </c>
    </row>
    <row r="560" spans="2:20" ht="23.55" hidden="1" customHeight="1" outlineLevel="5" x14ac:dyDescent="0.2">
      <c r="B560" s="16">
        <f t="shared" si="83"/>
        <v>550</v>
      </c>
      <c r="C560" s="52"/>
      <c r="D560" s="52"/>
      <c r="E560" s="53"/>
      <c r="F560" s="52"/>
      <c r="G560" s="55"/>
      <c r="H560" s="56"/>
      <c r="I560" s="26">
        <f t="shared" si="84"/>
        <v>0</v>
      </c>
      <c r="J560" s="56"/>
      <c r="K560" s="26">
        <f t="shared" si="85"/>
        <v>0</v>
      </c>
      <c r="L560" s="56"/>
      <c r="M560" s="26">
        <f t="shared" si="86"/>
        <v>0</v>
      </c>
      <c r="N560" s="28">
        <f t="shared" si="87"/>
        <v>0</v>
      </c>
      <c r="O560" s="28">
        <f t="shared" si="88"/>
        <v>0</v>
      </c>
      <c r="P560" s="64"/>
      <c r="Q560" s="65"/>
      <c r="R560" s="44" t="str">
        <f t="shared" si="89"/>
        <v/>
      </c>
      <c r="S560" s="72" t="str">
        <f t="shared" si="82"/>
        <v>未入力</v>
      </c>
      <c r="T560" s="72" t="str">
        <f>IF(P560="","未入力",IF(AND(①自社の旧簡易ガス!$R$5&lt;=P560,P560&lt;=①自社の旧簡易ガス!$R$6),"期間内","期間外"))</f>
        <v>未入力</v>
      </c>
    </row>
    <row r="561" spans="2:20" ht="23.55" hidden="1" customHeight="1" outlineLevel="5" x14ac:dyDescent="0.2">
      <c r="B561" s="16">
        <f t="shared" si="83"/>
        <v>551</v>
      </c>
      <c r="C561" s="52"/>
      <c r="D561" s="52"/>
      <c r="E561" s="53"/>
      <c r="F561" s="52"/>
      <c r="G561" s="55"/>
      <c r="H561" s="56"/>
      <c r="I561" s="26">
        <f t="shared" si="84"/>
        <v>0</v>
      </c>
      <c r="J561" s="56"/>
      <c r="K561" s="26">
        <f t="shared" si="85"/>
        <v>0</v>
      </c>
      <c r="L561" s="56"/>
      <c r="M561" s="26">
        <f t="shared" si="86"/>
        <v>0</v>
      </c>
      <c r="N561" s="28">
        <f t="shared" si="87"/>
        <v>0</v>
      </c>
      <c r="O561" s="28">
        <f t="shared" si="88"/>
        <v>0</v>
      </c>
      <c r="P561" s="64"/>
      <c r="Q561" s="65"/>
      <c r="R561" s="44" t="str">
        <f t="shared" si="89"/>
        <v/>
      </c>
      <c r="S561" s="72" t="str">
        <f t="shared" si="82"/>
        <v>未入力</v>
      </c>
      <c r="T561" s="72" t="str">
        <f>IF(P561="","未入力",IF(AND(①自社の旧簡易ガス!$R$5&lt;=P561,P561&lt;=①自社の旧簡易ガス!$R$6),"期間内","期間外"))</f>
        <v>未入力</v>
      </c>
    </row>
    <row r="562" spans="2:20" ht="23.55" hidden="1" customHeight="1" outlineLevel="5" x14ac:dyDescent="0.2">
      <c r="B562" s="16">
        <f t="shared" si="83"/>
        <v>552</v>
      </c>
      <c r="C562" s="52"/>
      <c r="D562" s="52"/>
      <c r="E562" s="53"/>
      <c r="F562" s="52"/>
      <c r="G562" s="55"/>
      <c r="H562" s="56"/>
      <c r="I562" s="26">
        <f t="shared" si="84"/>
        <v>0</v>
      </c>
      <c r="J562" s="56"/>
      <c r="K562" s="26">
        <f t="shared" si="85"/>
        <v>0</v>
      </c>
      <c r="L562" s="56"/>
      <c r="M562" s="26">
        <f t="shared" si="86"/>
        <v>0</v>
      </c>
      <c r="N562" s="28">
        <f t="shared" si="87"/>
        <v>0</v>
      </c>
      <c r="O562" s="28">
        <f t="shared" si="88"/>
        <v>0</v>
      </c>
      <c r="P562" s="64"/>
      <c r="Q562" s="65"/>
      <c r="R562" s="44" t="str">
        <f t="shared" si="89"/>
        <v/>
      </c>
      <c r="S562" s="72" t="str">
        <f t="shared" si="82"/>
        <v>未入力</v>
      </c>
      <c r="T562" s="72" t="str">
        <f>IF(P562="","未入力",IF(AND(①自社の旧簡易ガス!$R$5&lt;=P562,P562&lt;=①自社の旧簡易ガス!$R$6),"期間内","期間外"))</f>
        <v>未入力</v>
      </c>
    </row>
    <row r="563" spans="2:20" ht="23.55" hidden="1" customHeight="1" outlineLevel="5" x14ac:dyDescent="0.2">
      <c r="B563" s="16">
        <f t="shared" si="83"/>
        <v>553</v>
      </c>
      <c r="C563" s="52"/>
      <c r="D563" s="52"/>
      <c r="E563" s="53"/>
      <c r="F563" s="52"/>
      <c r="G563" s="55"/>
      <c r="H563" s="56"/>
      <c r="I563" s="26">
        <f t="shared" si="84"/>
        <v>0</v>
      </c>
      <c r="J563" s="56"/>
      <c r="K563" s="26">
        <f t="shared" si="85"/>
        <v>0</v>
      </c>
      <c r="L563" s="56"/>
      <c r="M563" s="26">
        <f t="shared" si="86"/>
        <v>0</v>
      </c>
      <c r="N563" s="28">
        <f t="shared" si="87"/>
        <v>0</v>
      </c>
      <c r="O563" s="28">
        <f t="shared" si="88"/>
        <v>0</v>
      </c>
      <c r="P563" s="64"/>
      <c r="Q563" s="65"/>
      <c r="R563" s="44" t="str">
        <f t="shared" si="89"/>
        <v/>
      </c>
      <c r="S563" s="72" t="str">
        <f t="shared" si="82"/>
        <v>未入力</v>
      </c>
      <c r="T563" s="72" t="str">
        <f>IF(P563="","未入力",IF(AND(①自社の旧簡易ガス!$R$5&lt;=P563,P563&lt;=①自社の旧簡易ガス!$R$6),"期間内","期間外"))</f>
        <v>未入力</v>
      </c>
    </row>
    <row r="564" spans="2:20" ht="23.55" hidden="1" customHeight="1" outlineLevel="5" x14ac:dyDescent="0.2">
      <c r="B564" s="16">
        <f t="shared" si="83"/>
        <v>554</v>
      </c>
      <c r="C564" s="52"/>
      <c r="D564" s="52"/>
      <c r="E564" s="53"/>
      <c r="F564" s="52"/>
      <c r="G564" s="55"/>
      <c r="H564" s="56"/>
      <c r="I564" s="26">
        <f t="shared" si="84"/>
        <v>0</v>
      </c>
      <c r="J564" s="56"/>
      <c r="K564" s="26">
        <f t="shared" si="85"/>
        <v>0</v>
      </c>
      <c r="L564" s="56"/>
      <c r="M564" s="26">
        <f t="shared" si="86"/>
        <v>0</v>
      </c>
      <c r="N564" s="28">
        <f t="shared" si="87"/>
        <v>0</v>
      </c>
      <c r="O564" s="28">
        <f t="shared" si="88"/>
        <v>0</v>
      </c>
      <c r="P564" s="64"/>
      <c r="Q564" s="65"/>
      <c r="R564" s="44" t="str">
        <f t="shared" si="89"/>
        <v/>
      </c>
      <c r="S564" s="72" t="str">
        <f t="shared" si="82"/>
        <v>未入力</v>
      </c>
      <c r="T564" s="72" t="str">
        <f>IF(P564="","未入力",IF(AND(①自社の旧簡易ガス!$R$5&lt;=P564,P564&lt;=①自社の旧簡易ガス!$R$6),"期間内","期間外"))</f>
        <v>未入力</v>
      </c>
    </row>
    <row r="565" spans="2:20" ht="23.55" hidden="1" customHeight="1" outlineLevel="5" x14ac:dyDescent="0.2">
      <c r="B565" s="16">
        <f t="shared" si="83"/>
        <v>555</v>
      </c>
      <c r="C565" s="52"/>
      <c r="D565" s="52"/>
      <c r="E565" s="53"/>
      <c r="F565" s="52"/>
      <c r="G565" s="55"/>
      <c r="H565" s="56"/>
      <c r="I565" s="26">
        <f t="shared" si="84"/>
        <v>0</v>
      </c>
      <c r="J565" s="56"/>
      <c r="K565" s="26">
        <f t="shared" si="85"/>
        <v>0</v>
      </c>
      <c r="L565" s="56"/>
      <c r="M565" s="26">
        <f t="shared" si="86"/>
        <v>0</v>
      </c>
      <c r="N565" s="28">
        <f t="shared" si="87"/>
        <v>0</v>
      </c>
      <c r="O565" s="28">
        <f t="shared" si="88"/>
        <v>0</v>
      </c>
      <c r="P565" s="64"/>
      <c r="Q565" s="65"/>
      <c r="R565" s="44" t="str">
        <f t="shared" si="89"/>
        <v/>
      </c>
      <c r="S565" s="72" t="str">
        <f t="shared" si="82"/>
        <v>未入力</v>
      </c>
      <c r="T565" s="72" t="str">
        <f>IF(P565="","未入力",IF(AND(①自社の旧簡易ガス!$R$5&lt;=P565,P565&lt;=①自社の旧簡易ガス!$R$6),"期間内","期間外"))</f>
        <v>未入力</v>
      </c>
    </row>
    <row r="566" spans="2:20" ht="23.55" hidden="1" customHeight="1" outlineLevel="5" x14ac:dyDescent="0.2">
      <c r="B566" s="16">
        <f t="shared" si="83"/>
        <v>556</v>
      </c>
      <c r="C566" s="52"/>
      <c r="D566" s="52"/>
      <c r="E566" s="53"/>
      <c r="F566" s="52"/>
      <c r="G566" s="55"/>
      <c r="H566" s="56"/>
      <c r="I566" s="26">
        <f t="shared" si="84"/>
        <v>0</v>
      </c>
      <c r="J566" s="56"/>
      <c r="K566" s="26">
        <f t="shared" si="85"/>
        <v>0</v>
      </c>
      <c r="L566" s="56"/>
      <c r="M566" s="26">
        <f t="shared" si="86"/>
        <v>0</v>
      </c>
      <c r="N566" s="28">
        <f t="shared" si="87"/>
        <v>0</v>
      </c>
      <c r="O566" s="28">
        <f t="shared" si="88"/>
        <v>0</v>
      </c>
      <c r="P566" s="64"/>
      <c r="Q566" s="65"/>
      <c r="R566" s="44" t="str">
        <f t="shared" si="89"/>
        <v/>
      </c>
      <c r="S566" s="72" t="str">
        <f t="shared" si="82"/>
        <v>未入力</v>
      </c>
      <c r="T566" s="72" t="str">
        <f>IF(P566="","未入力",IF(AND(①自社の旧簡易ガス!$R$5&lt;=P566,P566&lt;=①自社の旧簡易ガス!$R$6),"期間内","期間外"))</f>
        <v>未入力</v>
      </c>
    </row>
    <row r="567" spans="2:20" ht="23.55" hidden="1" customHeight="1" outlineLevel="5" x14ac:dyDescent="0.2">
      <c r="B567" s="16">
        <f t="shared" si="83"/>
        <v>557</v>
      </c>
      <c r="C567" s="52"/>
      <c r="D567" s="52"/>
      <c r="E567" s="53"/>
      <c r="F567" s="52"/>
      <c r="G567" s="55"/>
      <c r="H567" s="56"/>
      <c r="I567" s="26">
        <f t="shared" si="84"/>
        <v>0</v>
      </c>
      <c r="J567" s="56"/>
      <c r="K567" s="26">
        <f t="shared" si="85"/>
        <v>0</v>
      </c>
      <c r="L567" s="56"/>
      <c r="M567" s="26">
        <f t="shared" si="86"/>
        <v>0</v>
      </c>
      <c r="N567" s="28">
        <f t="shared" si="87"/>
        <v>0</v>
      </c>
      <c r="O567" s="28">
        <f t="shared" si="88"/>
        <v>0</v>
      </c>
      <c r="P567" s="64"/>
      <c r="Q567" s="65"/>
      <c r="R567" s="44" t="str">
        <f t="shared" si="89"/>
        <v/>
      </c>
      <c r="S567" s="72" t="str">
        <f t="shared" si="82"/>
        <v>未入力</v>
      </c>
      <c r="T567" s="72" t="str">
        <f>IF(P567="","未入力",IF(AND(①自社の旧簡易ガス!$R$5&lt;=P567,P567&lt;=①自社の旧簡易ガス!$R$6),"期間内","期間外"))</f>
        <v>未入力</v>
      </c>
    </row>
    <row r="568" spans="2:20" ht="23.55" hidden="1" customHeight="1" outlineLevel="5" x14ac:dyDescent="0.2">
      <c r="B568" s="16">
        <f t="shared" si="83"/>
        <v>558</v>
      </c>
      <c r="C568" s="52"/>
      <c r="D568" s="52"/>
      <c r="E568" s="53"/>
      <c r="F568" s="52"/>
      <c r="G568" s="55"/>
      <c r="H568" s="56"/>
      <c r="I568" s="26">
        <f t="shared" si="84"/>
        <v>0</v>
      </c>
      <c r="J568" s="56"/>
      <c r="K568" s="26">
        <f t="shared" si="85"/>
        <v>0</v>
      </c>
      <c r="L568" s="56"/>
      <c r="M568" s="26">
        <f t="shared" si="86"/>
        <v>0</v>
      </c>
      <c r="N568" s="28">
        <f t="shared" si="87"/>
        <v>0</v>
      </c>
      <c r="O568" s="28">
        <f t="shared" si="88"/>
        <v>0</v>
      </c>
      <c r="P568" s="64"/>
      <c r="Q568" s="65"/>
      <c r="R568" s="44" t="str">
        <f t="shared" si="89"/>
        <v/>
      </c>
      <c r="S568" s="72" t="str">
        <f t="shared" si="82"/>
        <v>未入力</v>
      </c>
      <c r="T568" s="72" t="str">
        <f>IF(P568="","未入力",IF(AND(①自社の旧簡易ガス!$R$5&lt;=P568,P568&lt;=①自社の旧簡易ガス!$R$6),"期間内","期間外"))</f>
        <v>未入力</v>
      </c>
    </row>
    <row r="569" spans="2:20" ht="23.55" hidden="1" customHeight="1" outlineLevel="5" x14ac:dyDescent="0.2">
      <c r="B569" s="16">
        <f t="shared" si="83"/>
        <v>559</v>
      </c>
      <c r="C569" s="52"/>
      <c r="D569" s="52"/>
      <c r="E569" s="53"/>
      <c r="F569" s="52"/>
      <c r="G569" s="55"/>
      <c r="H569" s="56"/>
      <c r="I569" s="26">
        <f t="shared" si="84"/>
        <v>0</v>
      </c>
      <c r="J569" s="56"/>
      <c r="K569" s="26">
        <f t="shared" si="85"/>
        <v>0</v>
      </c>
      <c r="L569" s="56"/>
      <c r="M569" s="26">
        <f t="shared" si="86"/>
        <v>0</v>
      </c>
      <c r="N569" s="28">
        <f t="shared" si="87"/>
        <v>0</v>
      </c>
      <c r="O569" s="28">
        <f t="shared" si="88"/>
        <v>0</v>
      </c>
      <c r="P569" s="64"/>
      <c r="Q569" s="65"/>
      <c r="R569" s="44" t="str">
        <f t="shared" si="89"/>
        <v/>
      </c>
      <c r="S569" s="72" t="str">
        <f t="shared" si="82"/>
        <v>未入力</v>
      </c>
      <c r="T569" s="72" t="str">
        <f>IF(P569="","未入力",IF(AND(①自社の旧簡易ガス!$R$5&lt;=P569,P569&lt;=①自社の旧簡易ガス!$R$6),"期間内","期間外"))</f>
        <v>未入力</v>
      </c>
    </row>
    <row r="570" spans="2:20" ht="23.55" hidden="1" customHeight="1" outlineLevel="5" x14ac:dyDescent="0.2">
      <c r="B570" s="16">
        <f t="shared" si="83"/>
        <v>560</v>
      </c>
      <c r="C570" s="52"/>
      <c r="D570" s="52"/>
      <c r="E570" s="53"/>
      <c r="F570" s="52"/>
      <c r="G570" s="55"/>
      <c r="H570" s="56"/>
      <c r="I570" s="26">
        <f t="shared" si="84"/>
        <v>0</v>
      </c>
      <c r="J570" s="56"/>
      <c r="K570" s="26">
        <f t="shared" si="85"/>
        <v>0</v>
      </c>
      <c r="L570" s="56"/>
      <c r="M570" s="26">
        <f t="shared" si="86"/>
        <v>0</v>
      </c>
      <c r="N570" s="28">
        <f t="shared" si="87"/>
        <v>0</v>
      </c>
      <c r="O570" s="28">
        <f t="shared" si="88"/>
        <v>0</v>
      </c>
      <c r="P570" s="64"/>
      <c r="Q570" s="65"/>
      <c r="R570" s="44" t="str">
        <f t="shared" si="89"/>
        <v/>
      </c>
      <c r="S570" s="72" t="str">
        <f t="shared" si="82"/>
        <v>未入力</v>
      </c>
      <c r="T570" s="72" t="str">
        <f>IF(P570="","未入力",IF(AND(①自社の旧簡易ガス!$R$5&lt;=P570,P570&lt;=①自社の旧簡易ガス!$R$6),"期間内","期間外"))</f>
        <v>未入力</v>
      </c>
    </row>
    <row r="571" spans="2:20" ht="23.55" hidden="1" customHeight="1" outlineLevel="5" x14ac:dyDescent="0.2">
      <c r="B571" s="16">
        <f t="shared" si="83"/>
        <v>561</v>
      </c>
      <c r="C571" s="52"/>
      <c r="D571" s="52"/>
      <c r="E571" s="53"/>
      <c r="F571" s="52"/>
      <c r="G571" s="55"/>
      <c r="H571" s="56"/>
      <c r="I571" s="26">
        <f t="shared" si="84"/>
        <v>0</v>
      </c>
      <c r="J571" s="56"/>
      <c r="K571" s="26">
        <f t="shared" si="85"/>
        <v>0</v>
      </c>
      <c r="L571" s="56"/>
      <c r="M571" s="26">
        <f t="shared" si="86"/>
        <v>0</v>
      </c>
      <c r="N571" s="28">
        <f t="shared" si="87"/>
        <v>0</v>
      </c>
      <c r="O571" s="28">
        <f t="shared" si="88"/>
        <v>0</v>
      </c>
      <c r="P571" s="64"/>
      <c r="Q571" s="65"/>
      <c r="R571" s="44" t="str">
        <f t="shared" si="89"/>
        <v/>
      </c>
      <c r="S571" s="72" t="str">
        <f t="shared" si="82"/>
        <v>未入力</v>
      </c>
      <c r="T571" s="72" t="str">
        <f>IF(P571="","未入力",IF(AND(①自社の旧簡易ガス!$R$5&lt;=P571,P571&lt;=①自社の旧簡易ガス!$R$6),"期間内","期間外"))</f>
        <v>未入力</v>
      </c>
    </row>
    <row r="572" spans="2:20" ht="23.55" hidden="1" customHeight="1" outlineLevel="5" x14ac:dyDescent="0.2">
      <c r="B572" s="16">
        <f t="shared" si="83"/>
        <v>562</v>
      </c>
      <c r="C572" s="52"/>
      <c r="D572" s="52"/>
      <c r="E572" s="53"/>
      <c r="F572" s="52"/>
      <c r="G572" s="55"/>
      <c r="H572" s="56"/>
      <c r="I572" s="26">
        <f t="shared" si="84"/>
        <v>0</v>
      </c>
      <c r="J572" s="56"/>
      <c r="K572" s="26">
        <f t="shared" si="85"/>
        <v>0</v>
      </c>
      <c r="L572" s="56"/>
      <c r="M572" s="26">
        <f t="shared" si="86"/>
        <v>0</v>
      </c>
      <c r="N572" s="28">
        <f t="shared" si="87"/>
        <v>0</v>
      </c>
      <c r="O572" s="28">
        <f t="shared" si="88"/>
        <v>0</v>
      </c>
      <c r="P572" s="64"/>
      <c r="Q572" s="65"/>
      <c r="R572" s="44" t="str">
        <f t="shared" si="89"/>
        <v/>
      </c>
      <c r="S572" s="72" t="str">
        <f t="shared" si="82"/>
        <v>未入力</v>
      </c>
      <c r="T572" s="72" t="str">
        <f>IF(P572="","未入力",IF(AND(①自社の旧簡易ガス!$R$5&lt;=P572,P572&lt;=①自社の旧簡易ガス!$R$6),"期間内","期間外"))</f>
        <v>未入力</v>
      </c>
    </row>
    <row r="573" spans="2:20" ht="23.55" hidden="1" customHeight="1" outlineLevel="5" x14ac:dyDescent="0.2">
      <c r="B573" s="16">
        <f t="shared" si="83"/>
        <v>563</v>
      </c>
      <c r="C573" s="52"/>
      <c r="D573" s="52"/>
      <c r="E573" s="53"/>
      <c r="F573" s="52"/>
      <c r="G573" s="55"/>
      <c r="H573" s="56"/>
      <c r="I573" s="26">
        <f t="shared" si="84"/>
        <v>0</v>
      </c>
      <c r="J573" s="56"/>
      <c r="K573" s="26">
        <f t="shared" si="85"/>
        <v>0</v>
      </c>
      <c r="L573" s="56"/>
      <c r="M573" s="26">
        <f t="shared" si="86"/>
        <v>0</v>
      </c>
      <c r="N573" s="28">
        <f t="shared" si="87"/>
        <v>0</v>
      </c>
      <c r="O573" s="28">
        <f t="shared" si="88"/>
        <v>0</v>
      </c>
      <c r="P573" s="64"/>
      <c r="Q573" s="65"/>
      <c r="R573" s="44" t="str">
        <f t="shared" si="89"/>
        <v/>
      </c>
      <c r="S573" s="72" t="str">
        <f t="shared" si="82"/>
        <v>未入力</v>
      </c>
      <c r="T573" s="72" t="str">
        <f>IF(P573="","未入力",IF(AND(①自社の旧簡易ガス!$R$5&lt;=P573,P573&lt;=①自社の旧簡易ガス!$R$6),"期間内","期間外"))</f>
        <v>未入力</v>
      </c>
    </row>
    <row r="574" spans="2:20" ht="23.55" hidden="1" customHeight="1" outlineLevel="5" x14ac:dyDescent="0.2">
      <c r="B574" s="16">
        <f t="shared" si="83"/>
        <v>564</v>
      </c>
      <c r="C574" s="52"/>
      <c r="D574" s="52"/>
      <c r="E574" s="53"/>
      <c r="F574" s="52"/>
      <c r="G574" s="55"/>
      <c r="H574" s="56"/>
      <c r="I574" s="26">
        <f t="shared" si="84"/>
        <v>0</v>
      </c>
      <c r="J574" s="56"/>
      <c r="K574" s="26">
        <f t="shared" si="85"/>
        <v>0</v>
      </c>
      <c r="L574" s="56"/>
      <c r="M574" s="26">
        <f t="shared" si="86"/>
        <v>0</v>
      </c>
      <c r="N574" s="28">
        <f t="shared" si="87"/>
        <v>0</v>
      </c>
      <c r="O574" s="28">
        <f t="shared" si="88"/>
        <v>0</v>
      </c>
      <c r="P574" s="64"/>
      <c r="Q574" s="65"/>
      <c r="R574" s="44" t="str">
        <f t="shared" si="89"/>
        <v/>
      </c>
      <c r="S574" s="72" t="str">
        <f t="shared" si="82"/>
        <v>未入力</v>
      </c>
      <c r="T574" s="72" t="str">
        <f>IF(P574="","未入力",IF(AND(①自社の旧簡易ガス!$R$5&lt;=P574,P574&lt;=①自社の旧簡易ガス!$R$6),"期間内","期間外"))</f>
        <v>未入力</v>
      </c>
    </row>
    <row r="575" spans="2:20" ht="23.55" hidden="1" customHeight="1" outlineLevel="5" x14ac:dyDescent="0.2">
      <c r="B575" s="16">
        <f t="shared" si="83"/>
        <v>565</v>
      </c>
      <c r="C575" s="52"/>
      <c r="D575" s="52"/>
      <c r="E575" s="53"/>
      <c r="F575" s="52"/>
      <c r="G575" s="55"/>
      <c r="H575" s="56"/>
      <c r="I575" s="26">
        <f t="shared" si="84"/>
        <v>0</v>
      </c>
      <c r="J575" s="56"/>
      <c r="K575" s="26">
        <f t="shared" si="85"/>
        <v>0</v>
      </c>
      <c r="L575" s="56"/>
      <c r="M575" s="26">
        <f t="shared" si="86"/>
        <v>0</v>
      </c>
      <c r="N575" s="28">
        <f t="shared" si="87"/>
        <v>0</v>
      </c>
      <c r="O575" s="28">
        <f t="shared" si="88"/>
        <v>0</v>
      </c>
      <c r="P575" s="64"/>
      <c r="Q575" s="65"/>
      <c r="R575" s="44" t="str">
        <f t="shared" si="89"/>
        <v/>
      </c>
      <c r="S575" s="72" t="str">
        <f t="shared" si="82"/>
        <v>未入力</v>
      </c>
      <c r="T575" s="72" t="str">
        <f>IF(P575="","未入力",IF(AND(①自社の旧簡易ガス!$R$5&lt;=P575,P575&lt;=①自社の旧簡易ガス!$R$6),"期間内","期間外"))</f>
        <v>未入力</v>
      </c>
    </row>
    <row r="576" spans="2:20" ht="23.55" hidden="1" customHeight="1" outlineLevel="5" x14ac:dyDescent="0.2">
      <c r="B576" s="16">
        <f t="shared" si="83"/>
        <v>566</v>
      </c>
      <c r="C576" s="52"/>
      <c r="D576" s="52"/>
      <c r="E576" s="53"/>
      <c r="F576" s="52"/>
      <c r="G576" s="55"/>
      <c r="H576" s="56"/>
      <c r="I576" s="26">
        <f t="shared" si="84"/>
        <v>0</v>
      </c>
      <c r="J576" s="56"/>
      <c r="K576" s="26">
        <f t="shared" si="85"/>
        <v>0</v>
      </c>
      <c r="L576" s="56"/>
      <c r="M576" s="26">
        <f t="shared" si="86"/>
        <v>0</v>
      </c>
      <c r="N576" s="28">
        <f t="shared" si="87"/>
        <v>0</v>
      </c>
      <c r="O576" s="28">
        <f t="shared" si="88"/>
        <v>0</v>
      </c>
      <c r="P576" s="64"/>
      <c r="Q576" s="65"/>
      <c r="R576" s="44" t="str">
        <f t="shared" si="89"/>
        <v/>
      </c>
      <c r="S576" s="72" t="str">
        <f t="shared" si="82"/>
        <v>未入力</v>
      </c>
      <c r="T576" s="72" t="str">
        <f>IF(P576="","未入力",IF(AND(①自社の旧簡易ガス!$R$5&lt;=P576,P576&lt;=①自社の旧簡易ガス!$R$6),"期間内","期間外"))</f>
        <v>未入力</v>
      </c>
    </row>
    <row r="577" spans="2:20" ht="23.55" hidden="1" customHeight="1" outlineLevel="5" x14ac:dyDescent="0.2">
      <c r="B577" s="16">
        <f t="shared" si="83"/>
        <v>567</v>
      </c>
      <c r="C577" s="52"/>
      <c r="D577" s="52"/>
      <c r="E577" s="53"/>
      <c r="F577" s="52"/>
      <c r="G577" s="55"/>
      <c r="H577" s="56"/>
      <c r="I577" s="26">
        <f t="shared" si="84"/>
        <v>0</v>
      </c>
      <c r="J577" s="56"/>
      <c r="K577" s="26">
        <f t="shared" si="85"/>
        <v>0</v>
      </c>
      <c r="L577" s="56"/>
      <c r="M577" s="26">
        <f t="shared" si="86"/>
        <v>0</v>
      </c>
      <c r="N577" s="28">
        <f t="shared" si="87"/>
        <v>0</v>
      </c>
      <c r="O577" s="28">
        <f t="shared" si="88"/>
        <v>0</v>
      </c>
      <c r="P577" s="64"/>
      <c r="Q577" s="65"/>
      <c r="R577" s="44" t="str">
        <f t="shared" si="89"/>
        <v/>
      </c>
      <c r="S577" s="72" t="str">
        <f t="shared" si="82"/>
        <v>未入力</v>
      </c>
      <c r="T577" s="72" t="str">
        <f>IF(P577="","未入力",IF(AND(①自社の旧簡易ガス!$R$5&lt;=P577,P577&lt;=①自社の旧簡易ガス!$R$6),"期間内","期間外"))</f>
        <v>未入力</v>
      </c>
    </row>
    <row r="578" spans="2:20" ht="23.55" hidden="1" customHeight="1" outlineLevel="5" x14ac:dyDescent="0.2">
      <c r="B578" s="16">
        <f t="shared" si="83"/>
        <v>568</v>
      </c>
      <c r="C578" s="52"/>
      <c r="D578" s="52"/>
      <c r="E578" s="53"/>
      <c r="F578" s="52"/>
      <c r="G578" s="55"/>
      <c r="H578" s="56"/>
      <c r="I578" s="26">
        <f t="shared" si="84"/>
        <v>0</v>
      </c>
      <c r="J578" s="56"/>
      <c r="K578" s="26">
        <f t="shared" si="85"/>
        <v>0</v>
      </c>
      <c r="L578" s="56"/>
      <c r="M578" s="26">
        <f t="shared" si="86"/>
        <v>0</v>
      </c>
      <c r="N578" s="28">
        <f t="shared" si="87"/>
        <v>0</v>
      </c>
      <c r="O578" s="28">
        <f t="shared" si="88"/>
        <v>0</v>
      </c>
      <c r="P578" s="64"/>
      <c r="Q578" s="65"/>
      <c r="R578" s="44" t="str">
        <f t="shared" si="89"/>
        <v/>
      </c>
      <c r="S578" s="72" t="str">
        <f t="shared" si="82"/>
        <v>未入力</v>
      </c>
      <c r="T578" s="72" t="str">
        <f>IF(P578="","未入力",IF(AND(①自社の旧簡易ガス!$R$5&lt;=P578,P578&lt;=①自社の旧簡易ガス!$R$6),"期間内","期間外"))</f>
        <v>未入力</v>
      </c>
    </row>
    <row r="579" spans="2:20" ht="23.55" hidden="1" customHeight="1" outlineLevel="5" x14ac:dyDescent="0.2">
      <c r="B579" s="16">
        <f t="shared" si="83"/>
        <v>569</v>
      </c>
      <c r="C579" s="52"/>
      <c r="D579" s="52"/>
      <c r="E579" s="53"/>
      <c r="F579" s="52"/>
      <c r="G579" s="55"/>
      <c r="H579" s="56"/>
      <c r="I579" s="26">
        <f t="shared" si="84"/>
        <v>0</v>
      </c>
      <c r="J579" s="56"/>
      <c r="K579" s="26">
        <f t="shared" si="85"/>
        <v>0</v>
      </c>
      <c r="L579" s="56"/>
      <c r="M579" s="26">
        <f t="shared" si="86"/>
        <v>0</v>
      </c>
      <c r="N579" s="28">
        <f t="shared" si="87"/>
        <v>0</v>
      </c>
      <c r="O579" s="28">
        <f t="shared" si="88"/>
        <v>0</v>
      </c>
      <c r="P579" s="64"/>
      <c r="Q579" s="65"/>
      <c r="R579" s="44" t="str">
        <f t="shared" si="89"/>
        <v/>
      </c>
      <c r="S579" s="72" t="str">
        <f t="shared" si="82"/>
        <v>未入力</v>
      </c>
      <c r="T579" s="72" t="str">
        <f>IF(P579="","未入力",IF(AND(①自社の旧簡易ガス!$R$5&lt;=P579,P579&lt;=①自社の旧簡易ガス!$R$6),"期間内","期間外"))</f>
        <v>未入力</v>
      </c>
    </row>
    <row r="580" spans="2:20" ht="23.55" hidden="1" customHeight="1" outlineLevel="5" x14ac:dyDescent="0.2">
      <c r="B580" s="16">
        <f t="shared" si="83"/>
        <v>570</v>
      </c>
      <c r="C580" s="52"/>
      <c r="D580" s="52"/>
      <c r="E580" s="53"/>
      <c r="F580" s="52"/>
      <c r="G580" s="55"/>
      <c r="H580" s="56"/>
      <c r="I580" s="26">
        <f t="shared" si="84"/>
        <v>0</v>
      </c>
      <c r="J580" s="56"/>
      <c r="K580" s="26">
        <f t="shared" si="85"/>
        <v>0</v>
      </c>
      <c r="L580" s="56"/>
      <c r="M580" s="26">
        <f t="shared" si="86"/>
        <v>0</v>
      </c>
      <c r="N580" s="28">
        <f t="shared" si="87"/>
        <v>0</v>
      </c>
      <c r="O580" s="28">
        <f t="shared" si="88"/>
        <v>0</v>
      </c>
      <c r="P580" s="64"/>
      <c r="Q580" s="65"/>
      <c r="R580" s="44" t="str">
        <f t="shared" si="89"/>
        <v/>
      </c>
      <c r="S580" s="72" t="str">
        <f t="shared" si="82"/>
        <v>未入力</v>
      </c>
      <c r="T580" s="72" t="str">
        <f>IF(P580="","未入力",IF(AND(①自社の旧簡易ガス!$R$5&lt;=P580,P580&lt;=①自社の旧簡易ガス!$R$6),"期間内","期間外"))</f>
        <v>未入力</v>
      </c>
    </row>
    <row r="581" spans="2:20" ht="23.55" hidden="1" customHeight="1" outlineLevel="5" x14ac:dyDescent="0.2">
      <c r="B581" s="16">
        <f t="shared" si="83"/>
        <v>571</v>
      </c>
      <c r="C581" s="52"/>
      <c r="D581" s="52"/>
      <c r="E581" s="53"/>
      <c r="F581" s="52"/>
      <c r="G581" s="55"/>
      <c r="H581" s="56"/>
      <c r="I581" s="26">
        <f t="shared" si="84"/>
        <v>0</v>
      </c>
      <c r="J581" s="56"/>
      <c r="K581" s="26">
        <f t="shared" si="85"/>
        <v>0</v>
      </c>
      <c r="L581" s="56"/>
      <c r="M581" s="26">
        <f t="shared" si="86"/>
        <v>0</v>
      </c>
      <c r="N581" s="28">
        <f t="shared" si="87"/>
        <v>0</v>
      </c>
      <c r="O581" s="28">
        <f t="shared" si="88"/>
        <v>0</v>
      </c>
      <c r="P581" s="64"/>
      <c r="Q581" s="65"/>
      <c r="R581" s="44" t="str">
        <f t="shared" si="89"/>
        <v/>
      </c>
      <c r="S581" s="72" t="str">
        <f t="shared" si="82"/>
        <v>未入力</v>
      </c>
      <c r="T581" s="72" t="str">
        <f>IF(P581="","未入力",IF(AND(①自社の旧簡易ガス!$R$5&lt;=P581,P581&lt;=①自社の旧簡易ガス!$R$6),"期間内","期間外"))</f>
        <v>未入力</v>
      </c>
    </row>
    <row r="582" spans="2:20" ht="23.55" hidden="1" customHeight="1" outlineLevel="5" x14ac:dyDescent="0.2">
      <c r="B582" s="16">
        <f t="shared" si="83"/>
        <v>572</v>
      </c>
      <c r="C582" s="52"/>
      <c r="D582" s="52"/>
      <c r="E582" s="53"/>
      <c r="F582" s="52"/>
      <c r="G582" s="55"/>
      <c r="H582" s="56"/>
      <c r="I582" s="26">
        <f t="shared" si="84"/>
        <v>0</v>
      </c>
      <c r="J582" s="56"/>
      <c r="K582" s="26">
        <f t="shared" si="85"/>
        <v>0</v>
      </c>
      <c r="L582" s="56"/>
      <c r="M582" s="26">
        <f t="shared" si="86"/>
        <v>0</v>
      </c>
      <c r="N582" s="28">
        <f t="shared" si="87"/>
        <v>0</v>
      </c>
      <c r="O582" s="28">
        <f t="shared" si="88"/>
        <v>0</v>
      </c>
      <c r="P582" s="64"/>
      <c r="Q582" s="65"/>
      <c r="R582" s="44" t="str">
        <f t="shared" si="89"/>
        <v/>
      </c>
      <c r="S582" s="72" t="str">
        <f t="shared" si="82"/>
        <v>未入力</v>
      </c>
      <c r="T582" s="72" t="str">
        <f>IF(P582="","未入力",IF(AND(①自社の旧簡易ガス!$R$5&lt;=P582,P582&lt;=①自社の旧簡易ガス!$R$6),"期間内","期間外"))</f>
        <v>未入力</v>
      </c>
    </row>
    <row r="583" spans="2:20" ht="23.55" hidden="1" customHeight="1" outlineLevel="5" x14ac:dyDescent="0.2">
      <c r="B583" s="16">
        <f t="shared" si="83"/>
        <v>573</v>
      </c>
      <c r="C583" s="52"/>
      <c r="D583" s="52"/>
      <c r="E583" s="53"/>
      <c r="F583" s="52"/>
      <c r="G583" s="55"/>
      <c r="H583" s="56"/>
      <c r="I583" s="26">
        <f t="shared" si="84"/>
        <v>0</v>
      </c>
      <c r="J583" s="56"/>
      <c r="K583" s="26">
        <f t="shared" si="85"/>
        <v>0</v>
      </c>
      <c r="L583" s="56"/>
      <c r="M583" s="26">
        <f t="shared" si="86"/>
        <v>0</v>
      </c>
      <c r="N583" s="28">
        <f t="shared" si="87"/>
        <v>0</v>
      </c>
      <c r="O583" s="28">
        <f t="shared" si="88"/>
        <v>0</v>
      </c>
      <c r="P583" s="64"/>
      <c r="Q583" s="65"/>
      <c r="R583" s="44" t="str">
        <f t="shared" si="89"/>
        <v/>
      </c>
      <c r="S583" s="72" t="str">
        <f t="shared" si="82"/>
        <v>未入力</v>
      </c>
      <c r="T583" s="72" t="str">
        <f>IF(P583="","未入力",IF(AND(①自社の旧簡易ガス!$R$5&lt;=P583,P583&lt;=①自社の旧簡易ガス!$R$6),"期間内","期間外"))</f>
        <v>未入力</v>
      </c>
    </row>
    <row r="584" spans="2:20" ht="23.55" hidden="1" customHeight="1" outlineLevel="5" x14ac:dyDescent="0.2">
      <c r="B584" s="16">
        <f t="shared" si="83"/>
        <v>574</v>
      </c>
      <c r="C584" s="52"/>
      <c r="D584" s="52"/>
      <c r="E584" s="53"/>
      <c r="F584" s="52"/>
      <c r="G584" s="55"/>
      <c r="H584" s="56"/>
      <c r="I584" s="26">
        <f t="shared" si="84"/>
        <v>0</v>
      </c>
      <c r="J584" s="56"/>
      <c r="K584" s="26">
        <f t="shared" si="85"/>
        <v>0</v>
      </c>
      <c r="L584" s="56"/>
      <c r="M584" s="26">
        <f t="shared" si="86"/>
        <v>0</v>
      </c>
      <c r="N584" s="28">
        <f t="shared" si="87"/>
        <v>0</v>
      </c>
      <c r="O584" s="28">
        <f t="shared" si="88"/>
        <v>0</v>
      </c>
      <c r="P584" s="64"/>
      <c r="Q584" s="65"/>
      <c r="R584" s="44" t="str">
        <f t="shared" si="89"/>
        <v/>
      </c>
      <c r="S584" s="72" t="str">
        <f t="shared" si="82"/>
        <v>未入力</v>
      </c>
      <c r="T584" s="72" t="str">
        <f>IF(P584="","未入力",IF(AND(①自社の旧簡易ガス!$R$5&lt;=P584,P584&lt;=①自社の旧簡易ガス!$R$6),"期間内","期間外"))</f>
        <v>未入力</v>
      </c>
    </row>
    <row r="585" spans="2:20" ht="23.55" hidden="1" customHeight="1" outlineLevel="5" x14ac:dyDescent="0.2">
      <c r="B585" s="16">
        <f t="shared" si="83"/>
        <v>575</v>
      </c>
      <c r="C585" s="52"/>
      <c r="D585" s="52"/>
      <c r="E585" s="53"/>
      <c r="F585" s="52"/>
      <c r="G585" s="55"/>
      <c r="H585" s="56"/>
      <c r="I585" s="26">
        <f t="shared" si="84"/>
        <v>0</v>
      </c>
      <c r="J585" s="56"/>
      <c r="K585" s="26">
        <f t="shared" si="85"/>
        <v>0</v>
      </c>
      <c r="L585" s="56"/>
      <c r="M585" s="26">
        <f t="shared" si="86"/>
        <v>0</v>
      </c>
      <c r="N585" s="28">
        <f t="shared" si="87"/>
        <v>0</v>
      </c>
      <c r="O585" s="28">
        <f t="shared" si="88"/>
        <v>0</v>
      </c>
      <c r="P585" s="64"/>
      <c r="Q585" s="65"/>
      <c r="R585" s="44" t="str">
        <f t="shared" si="89"/>
        <v/>
      </c>
      <c r="S585" s="72" t="str">
        <f t="shared" si="82"/>
        <v>未入力</v>
      </c>
      <c r="T585" s="72" t="str">
        <f>IF(P585="","未入力",IF(AND(①自社の旧簡易ガス!$R$5&lt;=P585,P585&lt;=①自社の旧簡易ガス!$R$6),"期間内","期間外"))</f>
        <v>未入力</v>
      </c>
    </row>
    <row r="586" spans="2:20" ht="23.55" hidden="1" customHeight="1" outlineLevel="5" x14ac:dyDescent="0.2">
      <c r="B586" s="16">
        <f t="shared" si="83"/>
        <v>576</v>
      </c>
      <c r="C586" s="52"/>
      <c r="D586" s="52"/>
      <c r="E586" s="53"/>
      <c r="F586" s="52"/>
      <c r="G586" s="55"/>
      <c r="H586" s="56"/>
      <c r="I586" s="26">
        <f t="shared" si="84"/>
        <v>0</v>
      </c>
      <c r="J586" s="56"/>
      <c r="K586" s="26">
        <f t="shared" si="85"/>
        <v>0</v>
      </c>
      <c r="L586" s="56"/>
      <c r="M586" s="26">
        <f t="shared" si="86"/>
        <v>0</v>
      </c>
      <c r="N586" s="28">
        <f t="shared" si="87"/>
        <v>0</v>
      </c>
      <c r="O586" s="28">
        <f t="shared" si="88"/>
        <v>0</v>
      </c>
      <c r="P586" s="64"/>
      <c r="Q586" s="65"/>
      <c r="R586" s="44" t="str">
        <f t="shared" si="89"/>
        <v/>
      </c>
      <c r="S586" s="72" t="str">
        <f t="shared" si="82"/>
        <v>未入力</v>
      </c>
      <c r="T586" s="72" t="str">
        <f>IF(P586="","未入力",IF(AND(①自社の旧簡易ガス!$R$5&lt;=P586,P586&lt;=①自社の旧簡易ガス!$R$6),"期間内","期間外"))</f>
        <v>未入力</v>
      </c>
    </row>
    <row r="587" spans="2:20" ht="23.55" hidden="1" customHeight="1" outlineLevel="5" x14ac:dyDescent="0.2">
      <c r="B587" s="16">
        <f t="shared" si="83"/>
        <v>577</v>
      </c>
      <c r="C587" s="52"/>
      <c r="D587" s="52"/>
      <c r="E587" s="53"/>
      <c r="F587" s="52"/>
      <c r="G587" s="55"/>
      <c r="H587" s="56"/>
      <c r="I587" s="26">
        <f t="shared" si="84"/>
        <v>0</v>
      </c>
      <c r="J587" s="56"/>
      <c r="K587" s="26">
        <f t="shared" si="85"/>
        <v>0</v>
      </c>
      <c r="L587" s="56"/>
      <c r="M587" s="26">
        <f t="shared" si="86"/>
        <v>0</v>
      </c>
      <c r="N587" s="28">
        <f t="shared" si="87"/>
        <v>0</v>
      </c>
      <c r="O587" s="28">
        <f t="shared" si="88"/>
        <v>0</v>
      </c>
      <c r="P587" s="64"/>
      <c r="Q587" s="65"/>
      <c r="R587" s="44" t="str">
        <f t="shared" si="89"/>
        <v/>
      </c>
      <c r="S587" s="72" t="str">
        <f t="shared" si="82"/>
        <v>未入力</v>
      </c>
      <c r="T587" s="72" t="str">
        <f>IF(P587="","未入力",IF(AND(①自社の旧簡易ガス!$R$5&lt;=P587,P587&lt;=①自社の旧簡易ガス!$R$6),"期間内","期間外"))</f>
        <v>未入力</v>
      </c>
    </row>
    <row r="588" spans="2:20" ht="23.55" hidden="1" customHeight="1" outlineLevel="5" x14ac:dyDescent="0.2">
      <c r="B588" s="16">
        <f t="shared" si="83"/>
        <v>578</v>
      </c>
      <c r="C588" s="52"/>
      <c r="D588" s="52"/>
      <c r="E588" s="53"/>
      <c r="F588" s="52"/>
      <c r="G588" s="55"/>
      <c r="H588" s="56"/>
      <c r="I588" s="26">
        <f t="shared" si="84"/>
        <v>0</v>
      </c>
      <c r="J588" s="56"/>
      <c r="K588" s="26">
        <f t="shared" si="85"/>
        <v>0</v>
      </c>
      <c r="L588" s="56"/>
      <c r="M588" s="26">
        <f t="shared" si="86"/>
        <v>0</v>
      </c>
      <c r="N588" s="28">
        <f t="shared" si="87"/>
        <v>0</v>
      </c>
      <c r="O588" s="28">
        <f t="shared" si="88"/>
        <v>0</v>
      </c>
      <c r="P588" s="64"/>
      <c r="Q588" s="65"/>
      <c r="R588" s="44" t="str">
        <f t="shared" si="89"/>
        <v/>
      </c>
      <c r="S588" s="72" t="str">
        <f t="shared" ref="S588:S651" si="90">IF(R588="","未入力",IF(COUNTIF(R:R,R588)&gt;1,"重複あり","重複なし"))</f>
        <v>未入力</v>
      </c>
      <c r="T588" s="72" t="str">
        <f>IF(P588="","未入力",IF(AND(①自社の旧簡易ガス!$R$5&lt;=P588,P588&lt;=①自社の旧簡易ガス!$R$6),"期間内","期間外"))</f>
        <v>未入力</v>
      </c>
    </row>
    <row r="589" spans="2:20" ht="23.55" hidden="1" customHeight="1" outlineLevel="5" x14ac:dyDescent="0.2">
      <c r="B589" s="16">
        <f t="shared" ref="B589:B652" si="91">+B588+1</f>
        <v>579</v>
      </c>
      <c r="C589" s="52"/>
      <c r="D589" s="52"/>
      <c r="E589" s="53"/>
      <c r="F589" s="52"/>
      <c r="G589" s="55"/>
      <c r="H589" s="56"/>
      <c r="I589" s="26">
        <f t="shared" si="84"/>
        <v>0</v>
      </c>
      <c r="J589" s="56"/>
      <c r="K589" s="26">
        <f t="shared" si="85"/>
        <v>0</v>
      </c>
      <c r="L589" s="56"/>
      <c r="M589" s="26">
        <f t="shared" si="86"/>
        <v>0</v>
      </c>
      <c r="N589" s="28">
        <f t="shared" si="87"/>
        <v>0</v>
      </c>
      <c r="O589" s="28">
        <f t="shared" si="88"/>
        <v>0</v>
      </c>
      <c r="P589" s="64"/>
      <c r="Q589" s="65"/>
      <c r="R589" s="44" t="str">
        <f t="shared" si="89"/>
        <v/>
      </c>
      <c r="S589" s="72" t="str">
        <f t="shared" si="90"/>
        <v>未入力</v>
      </c>
      <c r="T589" s="72" t="str">
        <f>IF(P589="","未入力",IF(AND(①自社の旧簡易ガス!$R$5&lt;=P589,P589&lt;=①自社の旧簡易ガス!$R$6),"期間内","期間外"))</f>
        <v>未入力</v>
      </c>
    </row>
    <row r="590" spans="2:20" ht="23.55" hidden="1" customHeight="1" outlineLevel="5" x14ac:dyDescent="0.2">
      <c r="B590" s="16">
        <f t="shared" si="91"/>
        <v>580</v>
      </c>
      <c r="C590" s="52"/>
      <c r="D590" s="52"/>
      <c r="E590" s="53"/>
      <c r="F590" s="52"/>
      <c r="G590" s="55"/>
      <c r="H590" s="56"/>
      <c r="I590" s="26">
        <f t="shared" si="84"/>
        <v>0</v>
      </c>
      <c r="J590" s="56"/>
      <c r="K590" s="26">
        <f t="shared" si="85"/>
        <v>0</v>
      </c>
      <c r="L590" s="56"/>
      <c r="M590" s="26">
        <f t="shared" si="86"/>
        <v>0</v>
      </c>
      <c r="N590" s="28">
        <f t="shared" si="87"/>
        <v>0</v>
      </c>
      <c r="O590" s="28">
        <f t="shared" si="88"/>
        <v>0</v>
      </c>
      <c r="P590" s="64"/>
      <c r="Q590" s="65"/>
      <c r="R590" s="44" t="str">
        <f t="shared" si="89"/>
        <v/>
      </c>
      <c r="S590" s="72" t="str">
        <f t="shared" si="90"/>
        <v>未入力</v>
      </c>
      <c r="T590" s="72" t="str">
        <f>IF(P590="","未入力",IF(AND(①自社の旧簡易ガス!$R$5&lt;=P590,P590&lt;=①自社の旧簡易ガス!$R$6),"期間内","期間外"))</f>
        <v>未入力</v>
      </c>
    </row>
    <row r="591" spans="2:20" ht="23.55" hidden="1" customHeight="1" outlineLevel="5" x14ac:dyDescent="0.2">
      <c r="B591" s="16">
        <f t="shared" si="91"/>
        <v>581</v>
      </c>
      <c r="C591" s="52"/>
      <c r="D591" s="52"/>
      <c r="E591" s="53"/>
      <c r="F591" s="52"/>
      <c r="G591" s="55"/>
      <c r="H591" s="56"/>
      <c r="I591" s="26">
        <f t="shared" si="84"/>
        <v>0</v>
      </c>
      <c r="J591" s="56"/>
      <c r="K591" s="26">
        <f t="shared" si="85"/>
        <v>0</v>
      </c>
      <c r="L591" s="56"/>
      <c r="M591" s="26">
        <f t="shared" si="86"/>
        <v>0</v>
      </c>
      <c r="N591" s="28">
        <f t="shared" si="87"/>
        <v>0</v>
      </c>
      <c r="O591" s="28">
        <f t="shared" si="88"/>
        <v>0</v>
      </c>
      <c r="P591" s="64"/>
      <c r="Q591" s="65"/>
      <c r="R591" s="44" t="str">
        <f t="shared" si="89"/>
        <v/>
      </c>
      <c r="S591" s="72" t="str">
        <f t="shared" si="90"/>
        <v>未入力</v>
      </c>
      <c r="T591" s="72" t="str">
        <f>IF(P591="","未入力",IF(AND(①自社の旧簡易ガス!$R$5&lt;=P591,P591&lt;=①自社の旧簡易ガス!$R$6),"期間内","期間外"))</f>
        <v>未入力</v>
      </c>
    </row>
    <row r="592" spans="2:20" ht="23.55" hidden="1" customHeight="1" outlineLevel="5" x14ac:dyDescent="0.2">
      <c r="B592" s="16">
        <f t="shared" si="91"/>
        <v>582</v>
      </c>
      <c r="C592" s="52"/>
      <c r="D592" s="52"/>
      <c r="E592" s="53"/>
      <c r="F592" s="52"/>
      <c r="G592" s="55"/>
      <c r="H592" s="56"/>
      <c r="I592" s="26">
        <f t="shared" si="84"/>
        <v>0</v>
      </c>
      <c r="J592" s="56"/>
      <c r="K592" s="26">
        <f t="shared" si="85"/>
        <v>0</v>
      </c>
      <c r="L592" s="56"/>
      <c r="M592" s="26">
        <f t="shared" si="86"/>
        <v>0</v>
      </c>
      <c r="N592" s="28">
        <f t="shared" si="87"/>
        <v>0</v>
      </c>
      <c r="O592" s="28">
        <f t="shared" si="88"/>
        <v>0</v>
      </c>
      <c r="P592" s="64"/>
      <c r="Q592" s="65"/>
      <c r="R592" s="44" t="str">
        <f t="shared" si="89"/>
        <v/>
      </c>
      <c r="S592" s="72" t="str">
        <f t="shared" si="90"/>
        <v>未入力</v>
      </c>
      <c r="T592" s="72" t="str">
        <f>IF(P592="","未入力",IF(AND(①自社の旧簡易ガス!$R$5&lt;=P592,P592&lt;=①自社の旧簡易ガス!$R$6),"期間内","期間外"))</f>
        <v>未入力</v>
      </c>
    </row>
    <row r="593" spans="2:20" ht="23.55" hidden="1" customHeight="1" outlineLevel="5" x14ac:dyDescent="0.2">
      <c r="B593" s="16">
        <f t="shared" si="91"/>
        <v>583</v>
      </c>
      <c r="C593" s="52"/>
      <c r="D593" s="52"/>
      <c r="E593" s="53"/>
      <c r="F593" s="52"/>
      <c r="G593" s="55"/>
      <c r="H593" s="56"/>
      <c r="I593" s="26">
        <f t="shared" si="84"/>
        <v>0</v>
      </c>
      <c r="J593" s="56"/>
      <c r="K593" s="26">
        <f t="shared" si="85"/>
        <v>0</v>
      </c>
      <c r="L593" s="56"/>
      <c r="M593" s="26">
        <f t="shared" si="86"/>
        <v>0</v>
      </c>
      <c r="N593" s="28">
        <f t="shared" si="87"/>
        <v>0</v>
      </c>
      <c r="O593" s="28">
        <f t="shared" si="88"/>
        <v>0</v>
      </c>
      <c r="P593" s="64"/>
      <c r="Q593" s="65"/>
      <c r="R593" s="44" t="str">
        <f t="shared" si="89"/>
        <v/>
      </c>
      <c r="S593" s="72" t="str">
        <f t="shared" si="90"/>
        <v>未入力</v>
      </c>
      <c r="T593" s="72" t="str">
        <f>IF(P593="","未入力",IF(AND(①自社の旧簡易ガス!$R$5&lt;=P593,P593&lt;=①自社の旧簡易ガス!$R$6),"期間内","期間外"))</f>
        <v>未入力</v>
      </c>
    </row>
    <row r="594" spans="2:20" ht="23.55" hidden="1" customHeight="1" outlineLevel="5" x14ac:dyDescent="0.2">
      <c r="B594" s="16">
        <f t="shared" si="91"/>
        <v>584</v>
      </c>
      <c r="C594" s="52"/>
      <c r="D594" s="52"/>
      <c r="E594" s="53"/>
      <c r="F594" s="52"/>
      <c r="G594" s="55"/>
      <c r="H594" s="56"/>
      <c r="I594" s="26">
        <f t="shared" si="84"/>
        <v>0</v>
      </c>
      <c r="J594" s="56"/>
      <c r="K594" s="26">
        <f t="shared" si="85"/>
        <v>0</v>
      </c>
      <c r="L594" s="56"/>
      <c r="M594" s="26">
        <f t="shared" si="86"/>
        <v>0</v>
      </c>
      <c r="N594" s="28">
        <f t="shared" si="87"/>
        <v>0</v>
      </c>
      <c r="O594" s="28">
        <f t="shared" si="88"/>
        <v>0</v>
      </c>
      <c r="P594" s="64"/>
      <c r="Q594" s="65"/>
      <c r="R594" s="44" t="str">
        <f t="shared" si="89"/>
        <v/>
      </c>
      <c r="S594" s="72" t="str">
        <f t="shared" si="90"/>
        <v>未入力</v>
      </c>
      <c r="T594" s="72" t="str">
        <f>IF(P594="","未入力",IF(AND(①自社の旧簡易ガス!$R$5&lt;=P594,P594&lt;=①自社の旧簡易ガス!$R$6),"期間内","期間外"))</f>
        <v>未入力</v>
      </c>
    </row>
    <row r="595" spans="2:20" ht="23.55" hidden="1" customHeight="1" outlineLevel="5" x14ac:dyDescent="0.2">
      <c r="B595" s="16">
        <f t="shared" si="91"/>
        <v>585</v>
      </c>
      <c r="C595" s="52"/>
      <c r="D595" s="52"/>
      <c r="E595" s="53"/>
      <c r="F595" s="52"/>
      <c r="G595" s="55"/>
      <c r="H595" s="56"/>
      <c r="I595" s="26">
        <f t="shared" si="84"/>
        <v>0</v>
      </c>
      <c r="J595" s="56"/>
      <c r="K595" s="26">
        <f t="shared" si="85"/>
        <v>0</v>
      </c>
      <c r="L595" s="56"/>
      <c r="M595" s="26">
        <f t="shared" si="86"/>
        <v>0</v>
      </c>
      <c r="N595" s="28">
        <f t="shared" si="87"/>
        <v>0</v>
      </c>
      <c r="O595" s="28">
        <f t="shared" si="88"/>
        <v>0</v>
      </c>
      <c r="P595" s="64"/>
      <c r="Q595" s="65"/>
      <c r="R595" s="44" t="str">
        <f t="shared" si="89"/>
        <v/>
      </c>
      <c r="S595" s="72" t="str">
        <f t="shared" si="90"/>
        <v>未入力</v>
      </c>
      <c r="T595" s="72" t="str">
        <f>IF(P595="","未入力",IF(AND(①自社の旧簡易ガス!$R$5&lt;=P595,P595&lt;=①自社の旧簡易ガス!$R$6),"期間内","期間外"))</f>
        <v>未入力</v>
      </c>
    </row>
    <row r="596" spans="2:20" ht="23.55" hidden="1" customHeight="1" outlineLevel="5" x14ac:dyDescent="0.2">
      <c r="B596" s="16">
        <f t="shared" si="91"/>
        <v>586</v>
      </c>
      <c r="C596" s="52"/>
      <c r="D596" s="52"/>
      <c r="E596" s="53"/>
      <c r="F596" s="52"/>
      <c r="G596" s="55"/>
      <c r="H596" s="56"/>
      <c r="I596" s="26">
        <f t="shared" si="84"/>
        <v>0</v>
      </c>
      <c r="J596" s="56"/>
      <c r="K596" s="26">
        <f t="shared" si="85"/>
        <v>0</v>
      </c>
      <c r="L596" s="56"/>
      <c r="M596" s="26">
        <f t="shared" si="86"/>
        <v>0</v>
      </c>
      <c r="N596" s="28">
        <f t="shared" si="87"/>
        <v>0</v>
      </c>
      <c r="O596" s="28">
        <f t="shared" si="88"/>
        <v>0</v>
      </c>
      <c r="P596" s="64"/>
      <c r="Q596" s="65"/>
      <c r="R596" s="44" t="str">
        <f t="shared" si="89"/>
        <v/>
      </c>
      <c r="S596" s="72" t="str">
        <f t="shared" si="90"/>
        <v>未入力</v>
      </c>
      <c r="T596" s="72" t="str">
        <f>IF(P596="","未入力",IF(AND(①自社の旧簡易ガス!$R$5&lt;=P596,P596&lt;=①自社の旧簡易ガス!$R$6),"期間内","期間外"))</f>
        <v>未入力</v>
      </c>
    </row>
    <row r="597" spans="2:20" ht="23.55" hidden="1" customHeight="1" outlineLevel="5" x14ac:dyDescent="0.2">
      <c r="B597" s="16">
        <f t="shared" si="91"/>
        <v>587</v>
      </c>
      <c r="C597" s="52"/>
      <c r="D597" s="52"/>
      <c r="E597" s="53"/>
      <c r="F597" s="52"/>
      <c r="G597" s="55"/>
      <c r="H597" s="56"/>
      <c r="I597" s="26">
        <f t="shared" si="84"/>
        <v>0</v>
      </c>
      <c r="J597" s="56"/>
      <c r="K597" s="26">
        <f t="shared" si="85"/>
        <v>0</v>
      </c>
      <c r="L597" s="56"/>
      <c r="M597" s="26">
        <f t="shared" si="86"/>
        <v>0</v>
      </c>
      <c r="N597" s="28">
        <f t="shared" si="87"/>
        <v>0</v>
      </c>
      <c r="O597" s="28">
        <f t="shared" si="88"/>
        <v>0</v>
      </c>
      <c r="P597" s="64"/>
      <c r="Q597" s="65"/>
      <c r="R597" s="44" t="str">
        <f t="shared" si="89"/>
        <v/>
      </c>
      <c r="S597" s="72" t="str">
        <f t="shared" si="90"/>
        <v>未入力</v>
      </c>
      <c r="T597" s="72" t="str">
        <f>IF(P597="","未入力",IF(AND(①自社の旧簡易ガス!$R$5&lt;=P597,P597&lt;=①自社の旧簡易ガス!$R$6),"期間内","期間外"))</f>
        <v>未入力</v>
      </c>
    </row>
    <row r="598" spans="2:20" ht="23.55" hidden="1" customHeight="1" outlineLevel="5" x14ac:dyDescent="0.2">
      <c r="B598" s="16">
        <f t="shared" si="91"/>
        <v>588</v>
      </c>
      <c r="C598" s="52"/>
      <c r="D598" s="52"/>
      <c r="E598" s="53"/>
      <c r="F598" s="52"/>
      <c r="G598" s="55"/>
      <c r="H598" s="56"/>
      <c r="I598" s="26">
        <f t="shared" si="84"/>
        <v>0</v>
      </c>
      <c r="J598" s="56"/>
      <c r="K598" s="26">
        <f t="shared" si="85"/>
        <v>0</v>
      </c>
      <c r="L598" s="56"/>
      <c r="M598" s="26">
        <f t="shared" si="86"/>
        <v>0</v>
      </c>
      <c r="N598" s="28">
        <f t="shared" si="87"/>
        <v>0</v>
      </c>
      <c r="O598" s="28">
        <f t="shared" si="88"/>
        <v>0</v>
      </c>
      <c r="P598" s="64"/>
      <c r="Q598" s="65"/>
      <c r="R598" s="44" t="str">
        <f t="shared" si="89"/>
        <v/>
      </c>
      <c r="S598" s="72" t="str">
        <f t="shared" si="90"/>
        <v>未入力</v>
      </c>
      <c r="T598" s="72" t="str">
        <f>IF(P598="","未入力",IF(AND(①自社の旧簡易ガス!$R$5&lt;=P598,P598&lt;=①自社の旧簡易ガス!$R$6),"期間内","期間外"))</f>
        <v>未入力</v>
      </c>
    </row>
    <row r="599" spans="2:20" ht="23.55" hidden="1" customHeight="1" outlineLevel="5" x14ac:dyDescent="0.2">
      <c r="B599" s="16">
        <f t="shared" si="91"/>
        <v>589</v>
      </c>
      <c r="C599" s="52"/>
      <c r="D599" s="52"/>
      <c r="E599" s="53"/>
      <c r="F599" s="52"/>
      <c r="G599" s="55"/>
      <c r="H599" s="56"/>
      <c r="I599" s="26">
        <f t="shared" si="84"/>
        <v>0</v>
      </c>
      <c r="J599" s="56"/>
      <c r="K599" s="26">
        <f t="shared" si="85"/>
        <v>0</v>
      </c>
      <c r="L599" s="56"/>
      <c r="M599" s="26">
        <f t="shared" si="86"/>
        <v>0</v>
      </c>
      <c r="N599" s="28">
        <f t="shared" si="87"/>
        <v>0</v>
      </c>
      <c r="O599" s="28">
        <f t="shared" si="88"/>
        <v>0</v>
      </c>
      <c r="P599" s="64"/>
      <c r="Q599" s="65"/>
      <c r="R599" s="44" t="str">
        <f t="shared" si="89"/>
        <v/>
      </c>
      <c r="S599" s="72" t="str">
        <f t="shared" si="90"/>
        <v>未入力</v>
      </c>
      <c r="T599" s="72" t="str">
        <f>IF(P599="","未入力",IF(AND(①自社の旧簡易ガス!$R$5&lt;=P599,P599&lt;=①自社の旧簡易ガス!$R$6),"期間内","期間外"))</f>
        <v>未入力</v>
      </c>
    </row>
    <row r="600" spans="2:20" ht="23.55" hidden="1" customHeight="1" outlineLevel="5" x14ac:dyDescent="0.2">
      <c r="B600" s="16">
        <f t="shared" si="91"/>
        <v>590</v>
      </c>
      <c r="C600" s="52"/>
      <c r="D600" s="52"/>
      <c r="E600" s="53"/>
      <c r="F600" s="52"/>
      <c r="G600" s="55"/>
      <c r="H600" s="56"/>
      <c r="I600" s="26">
        <f t="shared" si="84"/>
        <v>0</v>
      </c>
      <c r="J600" s="56"/>
      <c r="K600" s="26">
        <f t="shared" si="85"/>
        <v>0</v>
      </c>
      <c r="L600" s="56"/>
      <c r="M600" s="26">
        <f t="shared" si="86"/>
        <v>0</v>
      </c>
      <c r="N600" s="28">
        <f t="shared" si="87"/>
        <v>0</v>
      </c>
      <c r="O600" s="28">
        <f t="shared" si="88"/>
        <v>0</v>
      </c>
      <c r="P600" s="64"/>
      <c r="Q600" s="65"/>
      <c r="R600" s="44" t="str">
        <f t="shared" si="89"/>
        <v/>
      </c>
      <c r="S600" s="72" t="str">
        <f t="shared" si="90"/>
        <v>未入力</v>
      </c>
      <c r="T600" s="72" t="str">
        <f>IF(P600="","未入力",IF(AND(①自社の旧簡易ガス!$R$5&lt;=P600,P600&lt;=①自社の旧簡易ガス!$R$6),"期間内","期間外"))</f>
        <v>未入力</v>
      </c>
    </row>
    <row r="601" spans="2:20" ht="23.55" hidden="1" customHeight="1" outlineLevel="5" x14ac:dyDescent="0.2">
      <c r="B601" s="16">
        <f t="shared" si="91"/>
        <v>591</v>
      </c>
      <c r="C601" s="52"/>
      <c r="D601" s="52"/>
      <c r="E601" s="53"/>
      <c r="F601" s="52"/>
      <c r="G601" s="55"/>
      <c r="H601" s="56"/>
      <c r="I601" s="26">
        <f t="shared" si="84"/>
        <v>0</v>
      </c>
      <c r="J601" s="56"/>
      <c r="K601" s="26">
        <f t="shared" si="85"/>
        <v>0</v>
      </c>
      <c r="L601" s="56"/>
      <c r="M601" s="26">
        <f t="shared" si="86"/>
        <v>0</v>
      </c>
      <c r="N601" s="28">
        <f t="shared" si="87"/>
        <v>0</v>
      </c>
      <c r="O601" s="28">
        <f t="shared" si="88"/>
        <v>0</v>
      </c>
      <c r="P601" s="64"/>
      <c r="Q601" s="65"/>
      <c r="R601" s="44" t="str">
        <f t="shared" si="89"/>
        <v/>
      </c>
      <c r="S601" s="72" t="str">
        <f t="shared" si="90"/>
        <v>未入力</v>
      </c>
      <c r="T601" s="72" t="str">
        <f>IF(P601="","未入力",IF(AND(①自社の旧簡易ガス!$R$5&lt;=P601,P601&lt;=①自社の旧簡易ガス!$R$6),"期間内","期間外"))</f>
        <v>未入力</v>
      </c>
    </row>
    <row r="602" spans="2:20" ht="23.55" hidden="1" customHeight="1" outlineLevel="5" x14ac:dyDescent="0.2">
      <c r="B602" s="16">
        <f t="shared" si="91"/>
        <v>592</v>
      </c>
      <c r="C602" s="52"/>
      <c r="D602" s="52"/>
      <c r="E602" s="53"/>
      <c r="F602" s="52"/>
      <c r="G602" s="55"/>
      <c r="H602" s="56"/>
      <c r="I602" s="26">
        <f t="shared" si="84"/>
        <v>0</v>
      </c>
      <c r="J602" s="56"/>
      <c r="K602" s="26">
        <f t="shared" si="85"/>
        <v>0</v>
      </c>
      <c r="L602" s="56"/>
      <c r="M602" s="26">
        <f t="shared" si="86"/>
        <v>0</v>
      </c>
      <c r="N602" s="28">
        <f t="shared" si="87"/>
        <v>0</v>
      </c>
      <c r="O602" s="28">
        <f t="shared" si="88"/>
        <v>0</v>
      </c>
      <c r="P602" s="64"/>
      <c r="Q602" s="65"/>
      <c r="R602" s="44" t="str">
        <f t="shared" si="89"/>
        <v/>
      </c>
      <c r="S602" s="72" t="str">
        <f t="shared" si="90"/>
        <v>未入力</v>
      </c>
      <c r="T602" s="72" t="str">
        <f>IF(P602="","未入力",IF(AND(①自社の旧簡易ガス!$R$5&lt;=P602,P602&lt;=①自社の旧簡易ガス!$R$6),"期間内","期間外"))</f>
        <v>未入力</v>
      </c>
    </row>
    <row r="603" spans="2:20" ht="23.55" hidden="1" customHeight="1" outlineLevel="5" x14ac:dyDescent="0.2">
      <c r="B603" s="16">
        <f t="shared" si="91"/>
        <v>593</v>
      </c>
      <c r="C603" s="52"/>
      <c r="D603" s="52"/>
      <c r="E603" s="53"/>
      <c r="F603" s="52"/>
      <c r="G603" s="55"/>
      <c r="H603" s="56"/>
      <c r="I603" s="26">
        <f t="shared" ref="I603:I666" si="92">IF(H603="有",0.2,0)</f>
        <v>0</v>
      </c>
      <c r="J603" s="56"/>
      <c r="K603" s="26">
        <f t="shared" ref="K603:K666" si="93">IF(J603="有",0.6,0)</f>
        <v>0</v>
      </c>
      <c r="L603" s="56"/>
      <c r="M603" s="26">
        <f t="shared" ref="M603:M666" si="94">IF(L603="有",0.2,0)</f>
        <v>0</v>
      </c>
      <c r="N603" s="28">
        <f t="shared" ref="N603:N666" si="95">I603+K603+M603</f>
        <v>0</v>
      </c>
      <c r="O603" s="28">
        <f t="shared" ref="O603:O666" si="96">F603*N603</f>
        <v>0</v>
      </c>
      <c r="P603" s="64"/>
      <c r="Q603" s="65"/>
      <c r="R603" s="44" t="str">
        <f t="shared" ref="R603:R666" si="97">D603&amp;E603</f>
        <v/>
      </c>
      <c r="S603" s="72" t="str">
        <f t="shared" si="90"/>
        <v>未入力</v>
      </c>
      <c r="T603" s="72" t="str">
        <f>IF(P603="","未入力",IF(AND(①自社の旧簡易ガス!$R$5&lt;=P603,P603&lt;=①自社の旧簡易ガス!$R$6),"期間内","期間外"))</f>
        <v>未入力</v>
      </c>
    </row>
    <row r="604" spans="2:20" ht="23.55" hidden="1" customHeight="1" outlineLevel="5" x14ac:dyDescent="0.2">
      <c r="B604" s="16">
        <f t="shared" si="91"/>
        <v>594</v>
      </c>
      <c r="C604" s="52"/>
      <c r="D604" s="52"/>
      <c r="E604" s="53"/>
      <c r="F604" s="52"/>
      <c r="G604" s="55"/>
      <c r="H604" s="56"/>
      <c r="I604" s="26">
        <f t="shared" si="92"/>
        <v>0</v>
      </c>
      <c r="J604" s="56"/>
      <c r="K604" s="26">
        <f t="shared" si="93"/>
        <v>0</v>
      </c>
      <c r="L604" s="56"/>
      <c r="M604" s="26">
        <f t="shared" si="94"/>
        <v>0</v>
      </c>
      <c r="N604" s="28">
        <f t="shared" si="95"/>
        <v>0</v>
      </c>
      <c r="O604" s="28">
        <f t="shared" si="96"/>
        <v>0</v>
      </c>
      <c r="P604" s="64"/>
      <c r="Q604" s="65"/>
      <c r="R604" s="44" t="str">
        <f t="shared" si="97"/>
        <v/>
      </c>
      <c r="S604" s="72" t="str">
        <f t="shared" si="90"/>
        <v>未入力</v>
      </c>
      <c r="T604" s="72" t="str">
        <f>IF(P604="","未入力",IF(AND(①自社の旧簡易ガス!$R$5&lt;=P604,P604&lt;=①自社の旧簡易ガス!$R$6),"期間内","期間外"))</f>
        <v>未入力</v>
      </c>
    </row>
    <row r="605" spans="2:20" ht="23.55" hidden="1" customHeight="1" outlineLevel="5" x14ac:dyDescent="0.2">
      <c r="B605" s="16">
        <f t="shared" si="91"/>
        <v>595</v>
      </c>
      <c r="C605" s="52"/>
      <c r="D605" s="52"/>
      <c r="E605" s="53"/>
      <c r="F605" s="52"/>
      <c r="G605" s="55"/>
      <c r="H605" s="56"/>
      <c r="I605" s="26">
        <f t="shared" si="92"/>
        <v>0</v>
      </c>
      <c r="J605" s="56"/>
      <c r="K605" s="26">
        <f t="shared" si="93"/>
        <v>0</v>
      </c>
      <c r="L605" s="56"/>
      <c r="M605" s="26">
        <f t="shared" si="94"/>
        <v>0</v>
      </c>
      <c r="N605" s="28">
        <f t="shared" si="95"/>
        <v>0</v>
      </c>
      <c r="O605" s="28">
        <f t="shared" si="96"/>
        <v>0</v>
      </c>
      <c r="P605" s="64"/>
      <c r="Q605" s="65"/>
      <c r="R605" s="44" t="str">
        <f t="shared" si="97"/>
        <v/>
      </c>
      <c r="S605" s="72" t="str">
        <f t="shared" si="90"/>
        <v>未入力</v>
      </c>
      <c r="T605" s="72" t="str">
        <f>IF(P605="","未入力",IF(AND(①自社の旧簡易ガス!$R$5&lt;=P605,P605&lt;=①自社の旧簡易ガス!$R$6),"期間内","期間外"))</f>
        <v>未入力</v>
      </c>
    </row>
    <row r="606" spans="2:20" ht="23.55" hidden="1" customHeight="1" outlineLevel="5" x14ac:dyDescent="0.2">
      <c r="B606" s="16">
        <f t="shared" si="91"/>
        <v>596</v>
      </c>
      <c r="C606" s="52"/>
      <c r="D606" s="52"/>
      <c r="E606" s="53"/>
      <c r="F606" s="52"/>
      <c r="G606" s="55"/>
      <c r="H606" s="56"/>
      <c r="I606" s="26">
        <f t="shared" si="92"/>
        <v>0</v>
      </c>
      <c r="J606" s="56"/>
      <c r="K606" s="26">
        <f t="shared" si="93"/>
        <v>0</v>
      </c>
      <c r="L606" s="56"/>
      <c r="M606" s="26">
        <f t="shared" si="94"/>
        <v>0</v>
      </c>
      <c r="N606" s="28">
        <f t="shared" si="95"/>
        <v>0</v>
      </c>
      <c r="O606" s="28">
        <f t="shared" si="96"/>
        <v>0</v>
      </c>
      <c r="P606" s="64"/>
      <c r="Q606" s="65"/>
      <c r="R606" s="44" t="str">
        <f t="shared" si="97"/>
        <v/>
      </c>
      <c r="S606" s="72" t="str">
        <f t="shared" si="90"/>
        <v>未入力</v>
      </c>
      <c r="T606" s="72" t="str">
        <f>IF(P606="","未入力",IF(AND(①自社の旧簡易ガス!$R$5&lt;=P606,P606&lt;=①自社の旧簡易ガス!$R$6),"期間内","期間外"))</f>
        <v>未入力</v>
      </c>
    </row>
    <row r="607" spans="2:20" ht="23.55" hidden="1" customHeight="1" outlineLevel="5" x14ac:dyDescent="0.2">
      <c r="B607" s="16">
        <f t="shared" si="91"/>
        <v>597</v>
      </c>
      <c r="C607" s="52"/>
      <c r="D607" s="52"/>
      <c r="E607" s="53"/>
      <c r="F607" s="52"/>
      <c r="G607" s="55"/>
      <c r="H607" s="56"/>
      <c r="I607" s="26">
        <f t="shared" si="92"/>
        <v>0</v>
      </c>
      <c r="J607" s="56"/>
      <c r="K607" s="26">
        <f t="shared" si="93"/>
        <v>0</v>
      </c>
      <c r="L607" s="56"/>
      <c r="M607" s="26">
        <f t="shared" si="94"/>
        <v>0</v>
      </c>
      <c r="N607" s="28">
        <f t="shared" si="95"/>
        <v>0</v>
      </c>
      <c r="O607" s="28">
        <f t="shared" si="96"/>
        <v>0</v>
      </c>
      <c r="P607" s="64"/>
      <c r="Q607" s="65"/>
      <c r="R607" s="44" t="str">
        <f t="shared" si="97"/>
        <v/>
      </c>
      <c r="S607" s="72" t="str">
        <f t="shared" si="90"/>
        <v>未入力</v>
      </c>
      <c r="T607" s="72" t="str">
        <f>IF(P607="","未入力",IF(AND(①自社の旧簡易ガス!$R$5&lt;=P607,P607&lt;=①自社の旧簡易ガス!$R$6),"期間内","期間外"))</f>
        <v>未入力</v>
      </c>
    </row>
    <row r="608" spans="2:20" ht="23.55" hidden="1" customHeight="1" outlineLevel="5" x14ac:dyDescent="0.2">
      <c r="B608" s="16">
        <f t="shared" si="91"/>
        <v>598</v>
      </c>
      <c r="C608" s="52"/>
      <c r="D608" s="52"/>
      <c r="E608" s="53"/>
      <c r="F608" s="52"/>
      <c r="G608" s="55"/>
      <c r="H608" s="56"/>
      <c r="I608" s="26">
        <f t="shared" si="92"/>
        <v>0</v>
      </c>
      <c r="J608" s="56"/>
      <c r="K608" s="26">
        <f t="shared" si="93"/>
        <v>0</v>
      </c>
      <c r="L608" s="56"/>
      <c r="M608" s="26">
        <f t="shared" si="94"/>
        <v>0</v>
      </c>
      <c r="N608" s="28">
        <f t="shared" si="95"/>
        <v>0</v>
      </c>
      <c r="O608" s="28">
        <f t="shared" si="96"/>
        <v>0</v>
      </c>
      <c r="P608" s="64"/>
      <c r="Q608" s="65"/>
      <c r="R608" s="44" t="str">
        <f t="shared" si="97"/>
        <v/>
      </c>
      <c r="S608" s="72" t="str">
        <f t="shared" si="90"/>
        <v>未入力</v>
      </c>
      <c r="T608" s="72" t="str">
        <f>IF(P608="","未入力",IF(AND(①自社の旧簡易ガス!$R$5&lt;=P608,P608&lt;=①自社の旧簡易ガス!$R$6),"期間内","期間外"))</f>
        <v>未入力</v>
      </c>
    </row>
    <row r="609" spans="2:20" ht="23.55" hidden="1" customHeight="1" outlineLevel="5" x14ac:dyDescent="0.2">
      <c r="B609" s="16">
        <f t="shared" si="91"/>
        <v>599</v>
      </c>
      <c r="C609" s="52"/>
      <c r="D609" s="52"/>
      <c r="E609" s="53"/>
      <c r="F609" s="52"/>
      <c r="G609" s="55"/>
      <c r="H609" s="56"/>
      <c r="I609" s="26">
        <f t="shared" si="92"/>
        <v>0</v>
      </c>
      <c r="J609" s="56"/>
      <c r="K609" s="26">
        <f t="shared" si="93"/>
        <v>0</v>
      </c>
      <c r="L609" s="56"/>
      <c r="M609" s="26">
        <f t="shared" si="94"/>
        <v>0</v>
      </c>
      <c r="N609" s="28">
        <f t="shared" si="95"/>
        <v>0</v>
      </c>
      <c r="O609" s="28">
        <f t="shared" si="96"/>
        <v>0</v>
      </c>
      <c r="P609" s="64"/>
      <c r="Q609" s="65"/>
      <c r="R609" s="44" t="str">
        <f t="shared" si="97"/>
        <v/>
      </c>
      <c r="S609" s="72" t="str">
        <f t="shared" si="90"/>
        <v>未入力</v>
      </c>
      <c r="T609" s="72" t="str">
        <f>IF(P609="","未入力",IF(AND(①自社の旧簡易ガス!$R$5&lt;=P609,P609&lt;=①自社の旧簡易ガス!$R$6),"期間内","期間外"))</f>
        <v>未入力</v>
      </c>
    </row>
    <row r="610" spans="2:20" ht="23.55" hidden="1" customHeight="1" outlineLevel="5" x14ac:dyDescent="0.2">
      <c r="B610" s="16">
        <f t="shared" si="91"/>
        <v>600</v>
      </c>
      <c r="C610" s="52"/>
      <c r="D610" s="52"/>
      <c r="E610" s="53"/>
      <c r="F610" s="52"/>
      <c r="G610" s="55"/>
      <c r="H610" s="56"/>
      <c r="I610" s="26">
        <f t="shared" si="92"/>
        <v>0</v>
      </c>
      <c r="J610" s="56"/>
      <c r="K610" s="26">
        <f t="shared" si="93"/>
        <v>0</v>
      </c>
      <c r="L610" s="56"/>
      <c r="M610" s="26">
        <f t="shared" si="94"/>
        <v>0</v>
      </c>
      <c r="N610" s="28">
        <f t="shared" si="95"/>
        <v>0</v>
      </c>
      <c r="O610" s="28">
        <f t="shared" si="96"/>
        <v>0</v>
      </c>
      <c r="P610" s="64"/>
      <c r="Q610" s="65"/>
      <c r="R610" s="44" t="str">
        <f t="shared" si="97"/>
        <v/>
      </c>
      <c r="S610" s="72" t="str">
        <f t="shared" si="90"/>
        <v>未入力</v>
      </c>
      <c r="T610" s="72" t="str">
        <f>IF(P610="","未入力",IF(AND(①自社の旧簡易ガス!$R$5&lt;=P610,P610&lt;=①自社の旧簡易ガス!$R$6),"期間内","期間外"))</f>
        <v>未入力</v>
      </c>
    </row>
    <row r="611" spans="2:20" ht="23.55" hidden="1" customHeight="1" outlineLevel="6" x14ac:dyDescent="0.2">
      <c r="B611" s="16">
        <f t="shared" si="91"/>
        <v>601</v>
      </c>
      <c r="C611" s="52"/>
      <c r="D611" s="52"/>
      <c r="E611" s="53"/>
      <c r="F611" s="52"/>
      <c r="G611" s="55"/>
      <c r="H611" s="56"/>
      <c r="I611" s="26">
        <f t="shared" si="92"/>
        <v>0</v>
      </c>
      <c r="J611" s="56"/>
      <c r="K611" s="26">
        <f t="shared" si="93"/>
        <v>0</v>
      </c>
      <c r="L611" s="56"/>
      <c r="M611" s="26">
        <f t="shared" si="94"/>
        <v>0</v>
      </c>
      <c r="N611" s="28">
        <f t="shared" si="95"/>
        <v>0</v>
      </c>
      <c r="O611" s="28">
        <f t="shared" si="96"/>
        <v>0</v>
      </c>
      <c r="P611" s="64"/>
      <c r="Q611" s="65"/>
      <c r="R611" s="44" t="str">
        <f t="shared" si="97"/>
        <v/>
      </c>
      <c r="S611" s="72" t="str">
        <f t="shared" si="90"/>
        <v>未入力</v>
      </c>
      <c r="T611" s="72" t="str">
        <f>IF(P611="","未入力",IF(AND(①自社の旧簡易ガス!$R$5&lt;=P611,P611&lt;=①自社の旧簡易ガス!$R$6),"期間内","期間外"))</f>
        <v>未入力</v>
      </c>
    </row>
    <row r="612" spans="2:20" ht="23.55" hidden="1" customHeight="1" outlineLevel="6" x14ac:dyDescent="0.2">
      <c r="B612" s="16">
        <f t="shared" si="91"/>
        <v>602</v>
      </c>
      <c r="C612" s="52"/>
      <c r="D612" s="52"/>
      <c r="E612" s="53"/>
      <c r="F612" s="52"/>
      <c r="G612" s="55"/>
      <c r="H612" s="56"/>
      <c r="I612" s="26">
        <f t="shared" si="92"/>
        <v>0</v>
      </c>
      <c r="J612" s="56"/>
      <c r="K612" s="26">
        <f t="shared" si="93"/>
        <v>0</v>
      </c>
      <c r="L612" s="56"/>
      <c r="M612" s="26">
        <f t="shared" si="94"/>
        <v>0</v>
      </c>
      <c r="N612" s="28">
        <f t="shared" si="95"/>
        <v>0</v>
      </c>
      <c r="O612" s="28">
        <f t="shared" si="96"/>
        <v>0</v>
      </c>
      <c r="P612" s="64"/>
      <c r="Q612" s="65"/>
      <c r="R612" s="44" t="str">
        <f t="shared" si="97"/>
        <v/>
      </c>
      <c r="S612" s="72" t="str">
        <f t="shared" si="90"/>
        <v>未入力</v>
      </c>
      <c r="T612" s="72" t="str">
        <f>IF(P612="","未入力",IF(AND(①自社の旧簡易ガス!$R$5&lt;=P612,P612&lt;=①自社の旧簡易ガス!$R$6),"期間内","期間外"))</f>
        <v>未入力</v>
      </c>
    </row>
    <row r="613" spans="2:20" ht="23.55" hidden="1" customHeight="1" outlineLevel="6" x14ac:dyDescent="0.2">
      <c r="B613" s="16">
        <f t="shared" si="91"/>
        <v>603</v>
      </c>
      <c r="C613" s="52"/>
      <c r="D613" s="52"/>
      <c r="E613" s="53"/>
      <c r="F613" s="52"/>
      <c r="G613" s="55"/>
      <c r="H613" s="56"/>
      <c r="I613" s="26">
        <f t="shared" si="92"/>
        <v>0</v>
      </c>
      <c r="J613" s="56"/>
      <c r="K613" s="26">
        <f t="shared" si="93"/>
        <v>0</v>
      </c>
      <c r="L613" s="56"/>
      <c r="M613" s="26">
        <f t="shared" si="94"/>
        <v>0</v>
      </c>
      <c r="N613" s="28">
        <f t="shared" si="95"/>
        <v>0</v>
      </c>
      <c r="O613" s="28">
        <f t="shared" si="96"/>
        <v>0</v>
      </c>
      <c r="P613" s="64"/>
      <c r="Q613" s="65"/>
      <c r="R613" s="44" t="str">
        <f t="shared" si="97"/>
        <v/>
      </c>
      <c r="S613" s="72" t="str">
        <f t="shared" si="90"/>
        <v>未入力</v>
      </c>
      <c r="T613" s="72" t="str">
        <f>IF(P613="","未入力",IF(AND(①自社の旧簡易ガス!$R$5&lt;=P613,P613&lt;=①自社の旧簡易ガス!$R$6),"期間内","期間外"))</f>
        <v>未入力</v>
      </c>
    </row>
    <row r="614" spans="2:20" ht="23.55" hidden="1" customHeight="1" outlineLevel="6" x14ac:dyDescent="0.2">
      <c r="B614" s="16">
        <f t="shared" si="91"/>
        <v>604</v>
      </c>
      <c r="C614" s="52"/>
      <c r="D614" s="52"/>
      <c r="E614" s="53"/>
      <c r="F614" s="52"/>
      <c r="G614" s="55"/>
      <c r="H614" s="56"/>
      <c r="I614" s="26">
        <f t="shared" si="92"/>
        <v>0</v>
      </c>
      <c r="J614" s="56"/>
      <c r="K614" s="26">
        <f t="shared" si="93"/>
        <v>0</v>
      </c>
      <c r="L614" s="56"/>
      <c r="M614" s="26">
        <f t="shared" si="94"/>
        <v>0</v>
      </c>
      <c r="N614" s="28">
        <f t="shared" si="95"/>
        <v>0</v>
      </c>
      <c r="O614" s="28">
        <f t="shared" si="96"/>
        <v>0</v>
      </c>
      <c r="P614" s="64"/>
      <c r="Q614" s="65"/>
      <c r="R614" s="44" t="str">
        <f t="shared" si="97"/>
        <v/>
      </c>
      <c r="S614" s="72" t="str">
        <f t="shared" si="90"/>
        <v>未入力</v>
      </c>
      <c r="T614" s="72" t="str">
        <f>IF(P614="","未入力",IF(AND(①自社の旧簡易ガス!$R$5&lt;=P614,P614&lt;=①自社の旧簡易ガス!$R$6),"期間内","期間外"))</f>
        <v>未入力</v>
      </c>
    </row>
    <row r="615" spans="2:20" ht="23.55" hidden="1" customHeight="1" outlineLevel="6" x14ac:dyDescent="0.2">
      <c r="B615" s="16">
        <f t="shared" si="91"/>
        <v>605</v>
      </c>
      <c r="C615" s="52"/>
      <c r="D615" s="52"/>
      <c r="E615" s="53"/>
      <c r="F615" s="52"/>
      <c r="G615" s="55"/>
      <c r="H615" s="56"/>
      <c r="I615" s="26">
        <f t="shared" si="92"/>
        <v>0</v>
      </c>
      <c r="J615" s="56"/>
      <c r="K615" s="26">
        <f t="shared" si="93"/>
        <v>0</v>
      </c>
      <c r="L615" s="56"/>
      <c r="M615" s="26">
        <f t="shared" si="94"/>
        <v>0</v>
      </c>
      <c r="N615" s="28">
        <f t="shared" si="95"/>
        <v>0</v>
      </c>
      <c r="O615" s="28">
        <f t="shared" si="96"/>
        <v>0</v>
      </c>
      <c r="P615" s="64"/>
      <c r="Q615" s="65"/>
      <c r="R615" s="44" t="str">
        <f t="shared" si="97"/>
        <v/>
      </c>
      <c r="S615" s="72" t="str">
        <f t="shared" si="90"/>
        <v>未入力</v>
      </c>
      <c r="T615" s="72" t="str">
        <f>IF(P615="","未入力",IF(AND(①自社の旧簡易ガス!$R$5&lt;=P615,P615&lt;=①自社の旧簡易ガス!$R$6),"期間内","期間外"))</f>
        <v>未入力</v>
      </c>
    </row>
    <row r="616" spans="2:20" ht="23.55" hidden="1" customHeight="1" outlineLevel="6" x14ac:dyDescent="0.2">
      <c r="B616" s="16">
        <f t="shared" si="91"/>
        <v>606</v>
      </c>
      <c r="C616" s="52"/>
      <c r="D616" s="52"/>
      <c r="E616" s="53"/>
      <c r="F616" s="52"/>
      <c r="G616" s="55"/>
      <c r="H616" s="56"/>
      <c r="I616" s="26">
        <f t="shared" si="92"/>
        <v>0</v>
      </c>
      <c r="J616" s="56"/>
      <c r="K616" s="26">
        <f t="shared" si="93"/>
        <v>0</v>
      </c>
      <c r="L616" s="56"/>
      <c r="M616" s="26">
        <f t="shared" si="94"/>
        <v>0</v>
      </c>
      <c r="N616" s="28">
        <f t="shared" si="95"/>
        <v>0</v>
      </c>
      <c r="O616" s="28">
        <f t="shared" si="96"/>
        <v>0</v>
      </c>
      <c r="P616" s="64"/>
      <c r="Q616" s="65"/>
      <c r="R616" s="44" t="str">
        <f t="shared" si="97"/>
        <v/>
      </c>
      <c r="S616" s="72" t="str">
        <f t="shared" si="90"/>
        <v>未入力</v>
      </c>
      <c r="T616" s="72" t="str">
        <f>IF(P616="","未入力",IF(AND(①自社の旧簡易ガス!$R$5&lt;=P616,P616&lt;=①自社の旧簡易ガス!$R$6),"期間内","期間外"))</f>
        <v>未入力</v>
      </c>
    </row>
    <row r="617" spans="2:20" ht="23.55" hidden="1" customHeight="1" outlineLevel="6" x14ac:dyDescent="0.2">
      <c r="B617" s="16">
        <f t="shared" si="91"/>
        <v>607</v>
      </c>
      <c r="C617" s="52"/>
      <c r="D617" s="52"/>
      <c r="E617" s="53"/>
      <c r="F617" s="52"/>
      <c r="G617" s="55"/>
      <c r="H617" s="56"/>
      <c r="I617" s="26">
        <f t="shared" si="92"/>
        <v>0</v>
      </c>
      <c r="J617" s="56"/>
      <c r="K617" s="26">
        <f t="shared" si="93"/>
        <v>0</v>
      </c>
      <c r="L617" s="56"/>
      <c r="M617" s="26">
        <f t="shared" si="94"/>
        <v>0</v>
      </c>
      <c r="N617" s="28">
        <f t="shared" si="95"/>
        <v>0</v>
      </c>
      <c r="O617" s="28">
        <f t="shared" si="96"/>
        <v>0</v>
      </c>
      <c r="P617" s="64"/>
      <c r="Q617" s="65"/>
      <c r="R617" s="44" t="str">
        <f t="shared" si="97"/>
        <v/>
      </c>
      <c r="S617" s="72" t="str">
        <f t="shared" si="90"/>
        <v>未入力</v>
      </c>
      <c r="T617" s="72" t="str">
        <f>IF(P617="","未入力",IF(AND(①自社の旧簡易ガス!$R$5&lt;=P617,P617&lt;=①自社の旧簡易ガス!$R$6),"期間内","期間外"))</f>
        <v>未入力</v>
      </c>
    </row>
    <row r="618" spans="2:20" ht="23.55" hidden="1" customHeight="1" outlineLevel="6" x14ac:dyDescent="0.2">
      <c r="B618" s="16">
        <f t="shared" si="91"/>
        <v>608</v>
      </c>
      <c r="C618" s="52"/>
      <c r="D618" s="52"/>
      <c r="E618" s="53"/>
      <c r="F618" s="52"/>
      <c r="G618" s="55"/>
      <c r="H618" s="56"/>
      <c r="I618" s="26">
        <f t="shared" si="92"/>
        <v>0</v>
      </c>
      <c r="J618" s="56"/>
      <c r="K618" s="26">
        <f t="shared" si="93"/>
        <v>0</v>
      </c>
      <c r="L618" s="56"/>
      <c r="M618" s="26">
        <f t="shared" si="94"/>
        <v>0</v>
      </c>
      <c r="N618" s="28">
        <f t="shared" si="95"/>
        <v>0</v>
      </c>
      <c r="O618" s="28">
        <f t="shared" si="96"/>
        <v>0</v>
      </c>
      <c r="P618" s="64"/>
      <c r="Q618" s="65"/>
      <c r="R618" s="44" t="str">
        <f t="shared" si="97"/>
        <v/>
      </c>
      <c r="S618" s="72" t="str">
        <f t="shared" si="90"/>
        <v>未入力</v>
      </c>
      <c r="T618" s="72" t="str">
        <f>IF(P618="","未入力",IF(AND(①自社の旧簡易ガス!$R$5&lt;=P618,P618&lt;=①自社の旧簡易ガス!$R$6),"期間内","期間外"))</f>
        <v>未入力</v>
      </c>
    </row>
    <row r="619" spans="2:20" ht="23.55" hidden="1" customHeight="1" outlineLevel="6" x14ac:dyDescent="0.2">
      <c r="B619" s="16">
        <f t="shared" si="91"/>
        <v>609</v>
      </c>
      <c r="C619" s="52"/>
      <c r="D619" s="52"/>
      <c r="E619" s="53"/>
      <c r="F619" s="52"/>
      <c r="G619" s="55"/>
      <c r="H619" s="56"/>
      <c r="I619" s="26">
        <f t="shared" si="92"/>
        <v>0</v>
      </c>
      <c r="J619" s="56"/>
      <c r="K619" s="26">
        <f t="shared" si="93"/>
        <v>0</v>
      </c>
      <c r="L619" s="56"/>
      <c r="M619" s="26">
        <f t="shared" si="94"/>
        <v>0</v>
      </c>
      <c r="N619" s="28">
        <f t="shared" si="95"/>
        <v>0</v>
      </c>
      <c r="O619" s="28">
        <f t="shared" si="96"/>
        <v>0</v>
      </c>
      <c r="P619" s="64"/>
      <c r="Q619" s="65"/>
      <c r="R619" s="44" t="str">
        <f t="shared" si="97"/>
        <v/>
      </c>
      <c r="S619" s="72" t="str">
        <f t="shared" si="90"/>
        <v>未入力</v>
      </c>
      <c r="T619" s="72" t="str">
        <f>IF(P619="","未入力",IF(AND(①自社の旧簡易ガス!$R$5&lt;=P619,P619&lt;=①自社の旧簡易ガス!$R$6),"期間内","期間外"))</f>
        <v>未入力</v>
      </c>
    </row>
    <row r="620" spans="2:20" ht="23.55" hidden="1" customHeight="1" outlineLevel="6" x14ac:dyDescent="0.2">
      <c r="B620" s="16">
        <f t="shared" si="91"/>
        <v>610</v>
      </c>
      <c r="C620" s="52"/>
      <c r="D620" s="52"/>
      <c r="E620" s="53"/>
      <c r="F620" s="52"/>
      <c r="G620" s="55"/>
      <c r="H620" s="56"/>
      <c r="I620" s="26">
        <f t="shared" si="92"/>
        <v>0</v>
      </c>
      <c r="J620" s="56"/>
      <c r="K620" s="26">
        <f t="shared" si="93"/>
        <v>0</v>
      </c>
      <c r="L620" s="56"/>
      <c r="M620" s="26">
        <f t="shared" si="94"/>
        <v>0</v>
      </c>
      <c r="N620" s="28">
        <f t="shared" si="95"/>
        <v>0</v>
      </c>
      <c r="O620" s="28">
        <f t="shared" si="96"/>
        <v>0</v>
      </c>
      <c r="P620" s="64"/>
      <c r="Q620" s="65"/>
      <c r="R620" s="44" t="str">
        <f t="shared" si="97"/>
        <v/>
      </c>
      <c r="S620" s="72" t="str">
        <f t="shared" si="90"/>
        <v>未入力</v>
      </c>
      <c r="T620" s="72" t="str">
        <f>IF(P620="","未入力",IF(AND(①自社の旧簡易ガス!$R$5&lt;=P620,P620&lt;=①自社の旧簡易ガス!$R$6),"期間内","期間外"))</f>
        <v>未入力</v>
      </c>
    </row>
    <row r="621" spans="2:20" ht="23.55" hidden="1" customHeight="1" outlineLevel="6" x14ac:dyDescent="0.2">
      <c r="B621" s="16">
        <f t="shared" si="91"/>
        <v>611</v>
      </c>
      <c r="C621" s="52"/>
      <c r="D621" s="52"/>
      <c r="E621" s="53"/>
      <c r="F621" s="52"/>
      <c r="G621" s="55"/>
      <c r="H621" s="56"/>
      <c r="I621" s="26">
        <f t="shared" si="92"/>
        <v>0</v>
      </c>
      <c r="J621" s="56"/>
      <c r="K621" s="26">
        <f t="shared" si="93"/>
        <v>0</v>
      </c>
      <c r="L621" s="56"/>
      <c r="M621" s="26">
        <f t="shared" si="94"/>
        <v>0</v>
      </c>
      <c r="N621" s="28">
        <f t="shared" si="95"/>
        <v>0</v>
      </c>
      <c r="O621" s="28">
        <f t="shared" si="96"/>
        <v>0</v>
      </c>
      <c r="P621" s="64"/>
      <c r="Q621" s="65"/>
      <c r="R621" s="44" t="str">
        <f t="shared" si="97"/>
        <v/>
      </c>
      <c r="S621" s="72" t="str">
        <f t="shared" si="90"/>
        <v>未入力</v>
      </c>
      <c r="T621" s="72" t="str">
        <f>IF(P621="","未入力",IF(AND(①自社の旧簡易ガス!$R$5&lt;=P621,P621&lt;=①自社の旧簡易ガス!$R$6),"期間内","期間外"))</f>
        <v>未入力</v>
      </c>
    </row>
    <row r="622" spans="2:20" ht="23.55" hidden="1" customHeight="1" outlineLevel="6" x14ac:dyDescent="0.2">
      <c r="B622" s="16">
        <f t="shared" si="91"/>
        <v>612</v>
      </c>
      <c r="C622" s="52"/>
      <c r="D622" s="52"/>
      <c r="E622" s="53"/>
      <c r="F622" s="52"/>
      <c r="G622" s="55"/>
      <c r="H622" s="56"/>
      <c r="I622" s="26">
        <f t="shared" si="92"/>
        <v>0</v>
      </c>
      <c r="J622" s="56"/>
      <c r="K622" s="26">
        <f t="shared" si="93"/>
        <v>0</v>
      </c>
      <c r="L622" s="56"/>
      <c r="M622" s="26">
        <f t="shared" si="94"/>
        <v>0</v>
      </c>
      <c r="N622" s="28">
        <f t="shared" si="95"/>
        <v>0</v>
      </c>
      <c r="O622" s="28">
        <f t="shared" si="96"/>
        <v>0</v>
      </c>
      <c r="P622" s="64"/>
      <c r="Q622" s="65"/>
      <c r="R622" s="44" t="str">
        <f t="shared" si="97"/>
        <v/>
      </c>
      <c r="S622" s="72" t="str">
        <f t="shared" si="90"/>
        <v>未入力</v>
      </c>
      <c r="T622" s="72" t="str">
        <f>IF(P622="","未入力",IF(AND(①自社の旧簡易ガス!$R$5&lt;=P622,P622&lt;=①自社の旧簡易ガス!$R$6),"期間内","期間外"))</f>
        <v>未入力</v>
      </c>
    </row>
    <row r="623" spans="2:20" ht="23.55" hidden="1" customHeight="1" outlineLevel="6" x14ac:dyDescent="0.2">
      <c r="B623" s="16">
        <f t="shared" si="91"/>
        <v>613</v>
      </c>
      <c r="C623" s="52"/>
      <c r="D623" s="52"/>
      <c r="E623" s="53"/>
      <c r="F623" s="52"/>
      <c r="G623" s="55"/>
      <c r="H623" s="56"/>
      <c r="I623" s="26">
        <f t="shared" si="92"/>
        <v>0</v>
      </c>
      <c r="J623" s="56"/>
      <c r="K623" s="26">
        <f t="shared" si="93"/>
        <v>0</v>
      </c>
      <c r="L623" s="56"/>
      <c r="M623" s="26">
        <f t="shared" si="94"/>
        <v>0</v>
      </c>
      <c r="N623" s="28">
        <f t="shared" si="95"/>
        <v>0</v>
      </c>
      <c r="O623" s="28">
        <f t="shared" si="96"/>
        <v>0</v>
      </c>
      <c r="P623" s="64"/>
      <c r="Q623" s="65"/>
      <c r="R623" s="44" t="str">
        <f t="shared" si="97"/>
        <v/>
      </c>
      <c r="S623" s="72" t="str">
        <f t="shared" si="90"/>
        <v>未入力</v>
      </c>
      <c r="T623" s="72" t="str">
        <f>IF(P623="","未入力",IF(AND(①自社の旧簡易ガス!$R$5&lt;=P623,P623&lt;=①自社の旧簡易ガス!$R$6),"期間内","期間外"))</f>
        <v>未入力</v>
      </c>
    </row>
    <row r="624" spans="2:20" ht="23.55" hidden="1" customHeight="1" outlineLevel="6" x14ac:dyDescent="0.2">
      <c r="B624" s="16">
        <f t="shared" si="91"/>
        <v>614</v>
      </c>
      <c r="C624" s="52"/>
      <c r="D624" s="52"/>
      <c r="E624" s="53"/>
      <c r="F624" s="52"/>
      <c r="G624" s="55"/>
      <c r="H624" s="56"/>
      <c r="I624" s="26">
        <f t="shared" si="92"/>
        <v>0</v>
      </c>
      <c r="J624" s="56"/>
      <c r="K624" s="26">
        <f t="shared" si="93"/>
        <v>0</v>
      </c>
      <c r="L624" s="56"/>
      <c r="M624" s="26">
        <f t="shared" si="94"/>
        <v>0</v>
      </c>
      <c r="N624" s="28">
        <f t="shared" si="95"/>
        <v>0</v>
      </c>
      <c r="O624" s="28">
        <f t="shared" si="96"/>
        <v>0</v>
      </c>
      <c r="P624" s="64"/>
      <c r="Q624" s="65"/>
      <c r="R624" s="44" t="str">
        <f t="shared" si="97"/>
        <v/>
      </c>
      <c r="S624" s="72" t="str">
        <f t="shared" si="90"/>
        <v>未入力</v>
      </c>
      <c r="T624" s="72" t="str">
        <f>IF(P624="","未入力",IF(AND(①自社の旧簡易ガス!$R$5&lt;=P624,P624&lt;=①自社の旧簡易ガス!$R$6),"期間内","期間外"))</f>
        <v>未入力</v>
      </c>
    </row>
    <row r="625" spans="2:20" ht="23.55" hidden="1" customHeight="1" outlineLevel="6" x14ac:dyDescent="0.2">
      <c r="B625" s="16">
        <f t="shared" si="91"/>
        <v>615</v>
      </c>
      <c r="C625" s="52"/>
      <c r="D625" s="52"/>
      <c r="E625" s="53"/>
      <c r="F625" s="52"/>
      <c r="G625" s="55"/>
      <c r="H625" s="56"/>
      <c r="I625" s="26">
        <f t="shared" si="92"/>
        <v>0</v>
      </c>
      <c r="J625" s="56"/>
      <c r="K625" s="26">
        <f t="shared" si="93"/>
        <v>0</v>
      </c>
      <c r="L625" s="56"/>
      <c r="M625" s="26">
        <f t="shared" si="94"/>
        <v>0</v>
      </c>
      <c r="N625" s="28">
        <f t="shared" si="95"/>
        <v>0</v>
      </c>
      <c r="O625" s="28">
        <f t="shared" si="96"/>
        <v>0</v>
      </c>
      <c r="P625" s="64"/>
      <c r="Q625" s="65"/>
      <c r="R625" s="44" t="str">
        <f t="shared" si="97"/>
        <v/>
      </c>
      <c r="S625" s="72" t="str">
        <f t="shared" si="90"/>
        <v>未入力</v>
      </c>
      <c r="T625" s="72" t="str">
        <f>IF(P625="","未入力",IF(AND(①自社の旧簡易ガス!$R$5&lt;=P625,P625&lt;=①自社の旧簡易ガス!$R$6),"期間内","期間外"))</f>
        <v>未入力</v>
      </c>
    </row>
    <row r="626" spans="2:20" ht="23.55" hidden="1" customHeight="1" outlineLevel="6" x14ac:dyDescent="0.2">
      <c r="B626" s="16">
        <f t="shared" si="91"/>
        <v>616</v>
      </c>
      <c r="C626" s="52"/>
      <c r="D626" s="52"/>
      <c r="E626" s="53"/>
      <c r="F626" s="52"/>
      <c r="G626" s="55"/>
      <c r="H626" s="56"/>
      <c r="I626" s="26">
        <f t="shared" si="92"/>
        <v>0</v>
      </c>
      <c r="J626" s="56"/>
      <c r="K626" s="26">
        <f t="shared" si="93"/>
        <v>0</v>
      </c>
      <c r="L626" s="56"/>
      <c r="M626" s="26">
        <f t="shared" si="94"/>
        <v>0</v>
      </c>
      <c r="N626" s="28">
        <f t="shared" si="95"/>
        <v>0</v>
      </c>
      <c r="O626" s="28">
        <f t="shared" si="96"/>
        <v>0</v>
      </c>
      <c r="P626" s="64"/>
      <c r="Q626" s="65"/>
      <c r="R626" s="44" t="str">
        <f t="shared" si="97"/>
        <v/>
      </c>
      <c r="S626" s="72" t="str">
        <f t="shared" si="90"/>
        <v>未入力</v>
      </c>
      <c r="T626" s="72" t="str">
        <f>IF(P626="","未入力",IF(AND(①自社の旧簡易ガス!$R$5&lt;=P626,P626&lt;=①自社の旧簡易ガス!$R$6),"期間内","期間外"))</f>
        <v>未入力</v>
      </c>
    </row>
    <row r="627" spans="2:20" ht="23.55" hidden="1" customHeight="1" outlineLevel="6" x14ac:dyDescent="0.2">
      <c r="B627" s="16">
        <f t="shared" si="91"/>
        <v>617</v>
      </c>
      <c r="C627" s="52"/>
      <c r="D627" s="52"/>
      <c r="E627" s="53"/>
      <c r="F627" s="52"/>
      <c r="G627" s="55"/>
      <c r="H627" s="56"/>
      <c r="I627" s="26">
        <f t="shared" si="92"/>
        <v>0</v>
      </c>
      <c r="J627" s="56"/>
      <c r="K627" s="26">
        <f t="shared" si="93"/>
        <v>0</v>
      </c>
      <c r="L627" s="56"/>
      <c r="M627" s="26">
        <f t="shared" si="94"/>
        <v>0</v>
      </c>
      <c r="N627" s="28">
        <f t="shared" si="95"/>
        <v>0</v>
      </c>
      <c r="O627" s="28">
        <f t="shared" si="96"/>
        <v>0</v>
      </c>
      <c r="P627" s="64"/>
      <c r="Q627" s="65"/>
      <c r="R627" s="44" t="str">
        <f t="shared" si="97"/>
        <v/>
      </c>
      <c r="S627" s="72" t="str">
        <f t="shared" si="90"/>
        <v>未入力</v>
      </c>
      <c r="T627" s="72" t="str">
        <f>IF(P627="","未入力",IF(AND(①自社の旧簡易ガス!$R$5&lt;=P627,P627&lt;=①自社の旧簡易ガス!$R$6),"期間内","期間外"))</f>
        <v>未入力</v>
      </c>
    </row>
    <row r="628" spans="2:20" ht="23.55" hidden="1" customHeight="1" outlineLevel="6" x14ac:dyDescent="0.2">
      <c r="B628" s="16">
        <f t="shared" si="91"/>
        <v>618</v>
      </c>
      <c r="C628" s="52"/>
      <c r="D628" s="52"/>
      <c r="E628" s="53"/>
      <c r="F628" s="52"/>
      <c r="G628" s="55"/>
      <c r="H628" s="56"/>
      <c r="I628" s="26">
        <f t="shared" si="92"/>
        <v>0</v>
      </c>
      <c r="J628" s="56"/>
      <c r="K628" s="26">
        <f t="shared" si="93"/>
        <v>0</v>
      </c>
      <c r="L628" s="56"/>
      <c r="M628" s="26">
        <f t="shared" si="94"/>
        <v>0</v>
      </c>
      <c r="N628" s="28">
        <f t="shared" si="95"/>
        <v>0</v>
      </c>
      <c r="O628" s="28">
        <f t="shared" si="96"/>
        <v>0</v>
      </c>
      <c r="P628" s="64"/>
      <c r="Q628" s="65"/>
      <c r="R628" s="44" t="str">
        <f t="shared" si="97"/>
        <v/>
      </c>
      <c r="S628" s="72" t="str">
        <f t="shared" si="90"/>
        <v>未入力</v>
      </c>
      <c r="T628" s="72" t="str">
        <f>IF(P628="","未入力",IF(AND(①自社の旧簡易ガス!$R$5&lt;=P628,P628&lt;=①自社の旧簡易ガス!$R$6),"期間内","期間外"))</f>
        <v>未入力</v>
      </c>
    </row>
    <row r="629" spans="2:20" ht="23.55" hidden="1" customHeight="1" outlineLevel="6" x14ac:dyDescent="0.2">
      <c r="B629" s="16">
        <f t="shared" si="91"/>
        <v>619</v>
      </c>
      <c r="C629" s="52"/>
      <c r="D629" s="52"/>
      <c r="E629" s="53"/>
      <c r="F629" s="52"/>
      <c r="G629" s="55"/>
      <c r="H629" s="56"/>
      <c r="I629" s="26">
        <f t="shared" si="92"/>
        <v>0</v>
      </c>
      <c r="J629" s="56"/>
      <c r="K629" s="26">
        <f t="shared" si="93"/>
        <v>0</v>
      </c>
      <c r="L629" s="56"/>
      <c r="M629" s="26">
        <f t="shared" si="94"/>
        <v>0</v>
      </c>
      <c r="N629" s="28">
        <f t="shared" si="95"/>
        <v>0</v>
      </c>
      <c r="O629" s="28">
        <f t="shared" si="96"/>
        <v>0</v>
      </c>
      <c r="P629" s="64"/>
      <c r="Q629" s="65"/>
      <c r="R629" s="44" t="str">
        <f t="shared" si="97"/>
        <v/>
      </c>
      <c r="S629" s="72" t="str">
        <f t="shared" si="90"/>
        <v>未入力</v>
      </c>
      <c r="T629" s="72" t="str">
        <f>IF(P629="","未入力",IF(AND(①自社の旧簡易ガス!$R$5&lt;=P629,P629&lt;=①自社の旧簡易ガス!$R$6),"期間内","期間外"))</f>
        <v>未入力</v>
      </c>
    </row>
    <row r="630" spans="2:20" ht="23.55" hidden="1" customHeight="1" outlineLevel="6" x14ac:dyDescent="0.2">
      <c r="B630" s="16">
        <f t="shared" si="91"/>
        <v>620</v>
      </c>
      <c r="C630" s="52"/>
      <c r="D630" s="52"/>
      <c r="E630" s="53"/>
      <c r="F630" s="52"/>
      <c r="G630" s="55"/>
      <c r="H630" s="56"/>
      <c r="I630" s="26">
        <f t="shared" si="92"/>
        <v>0</v>
      </c>
      <c r="J630" s="56"/>
      <c r="K630" s="26">
        <f t="shared" si="93"/>
        <v>0</v>
      </c>
      <c r="L630" s="56"/>
      <c r="M630" s="26">
        <f t="shared" si="94"/>
        <v>0</v>
      </c>
      <c r="N630" s="28">
        <f t="shared" si="95"/>
        <v>0</v>
      </c>
      <c r="O630" s="28">
        <f t="shared" si="96"/>
        <v>0</v>
      </c>
      <c r="P630" s="64"/>
      <c r="Q630" s="65"/>
      <c r="R630" s="44" t="str">
        <f t="shared" si="97"/>
        <v/>
      </c>
      <c r="S630" s="72" t="str">
        <f t="shared" si="90"/>
        <v>未入力</v>
      </c>
      <c r="T630" s="72" t="str">
        <f>IF(P630="","未入力",IF(AND(①自社の旧簡易ガス!$R$5&lt;=P630,P630&lt;=①自社の旧簡易ガス!$R$6),"期間内","期間外"))</f>
        <v>未入力</v>
      </c>
    </row>
    <row r="631" spans="2:20" ht="23.55" hidden="1" customHeight="1" outlineLevel="6" x14ac:dyDescent="0.2">
      <c r="B631" s="16">
        <f t="shared" si="91"/>
        <v>621</v>
      </c>
      <c r="C631" s="52"/>
      <c r="D631" s="52"/>
      <c r="E631" s="53"/>
      <c r="F631" s="52"/>
      <c r="G631" s="55"/>
      <c r="H631" s="56"/>
      <c r="I631" s="26">
        <f t="shared" si="92"/>
        <v>0</v>
      </c>
      <c r="J631" s="56"/>
      <c r="K631" s="26">
        <f t="shared" si="93"/>
        <v>0</v>
      </c>
      <c r="L631" s="56"/>
      <c r="M631" s="26">
        <f t="shared" si="94"/>
        <v>0</v>
      </c>
      <c r="N631" s="28">
        <f t="shared" si="95"/>
        <v>0</v>
      </c>
      <c r="O631" s="28">
        <f t="shared" si="96"/>
        <v>0</v>
      </c>
      <c r="P631" s="64"/>
      <c r="Q631" s="65"/>
      <c r="R631" s="44" t="str">
        <f t="shared" si="97"/>
        <v/>
      </c>
      <c r="S631" s="72" t="str">
        <f t="shared" si="90"/>
        <v>未入力</v>
      </c>
      <c r="T631" s="72" t="str">
        <f>IF(P631="","未入力",IF(AND(①自社の旧簡易ガス!$R$5&lt;=P631,P631&lt;=①自社の旧簡易ガス!$R$6),"期間内","期間外"))</f>
        <v>未入力</v>
      </c>
    </row>
    <row r="632" spans="2:20" ht="23.55" hidden="1" customHeight="1" outlineLevel="6" x14ac:dyDescent="0.2">
      <c r="B632" s="16">
        <f t="shared" si="91"/>
        <v>622</v>
      </c>
      <c r="C632" s="52"/>
      <c r="D632" s="52"/>
      <c r="E632" s="53"/>
      <c r="F632" s="52"/>
      <c r="G632" s="55"/>
      <c r="H632" s="56"/>
      <c r="I632" s="26">
        <f t="shared" si="92"/>
        <v>0</v>
      </c>
      <c r="J632" s="56"/>
      <c r="K632" s="26">
        <f t="shared" si="93"/>
        <v>0</v>
      </c>
      <c r="L632" s="56"/>
      <c r="M632" s="26">
        <f t="shared" si="94"/>
        <v>0</v>
      </c>
      <c r="N632" s="28">
        <f t="shared" si="95"/>
        <v>0</v>
      </c>
      <c r="O632" s="28">
        <f t="shared" si="96"/>
        <v>0</v>
      </c>
      <c r="P632" s="64"/>
      <c r="Q632" s="65"/>
      <c r="R632" s="44" t="str">
        <f t="shared" si="97"/>
        <v/>
      </c>
      <c r="S632" s="72" t="str">
        <f t="shared" si="90"/>
        <v>未入力</v>
      </c>
      <c r="T632" s="72" t="str">
        <f>IF(P632="","未入力",IF(AND(①自社の旧簡易ガス!$R$5&lt;=P632,P632&lt;=①自社の旧簡易ガス!$R$6),"期間内","期間外"))</f>
        <v>未入力</v>
      </c>
    </row>
    <row r="633" spans="2:20" ht="23.55" hidden="1" customHeight="1" outlineLevel="6" x14ac:dyDescent="0.2">
      <c r="B633" s="16">
        <f t="shared" si="91"/>
        <v>623</v>
      </c>
      <c r="C633" s="52"/>
      <c r="D633" s="52"/>
      <c r="E633" s="53"/>
      <c r="F633" s="52"/>
      <c r="G633" s="55"/>
      <c r="H633" s="56"/>
      <c r="I633" s="26">
        <f t="shared" si="92"/>
        <v>0</v>
      </c>
      <c r="J633" s="56"/>
      <c r="K633" s="26">
        <f t="shared" si="93"/>
        <v>0</v>
      </c>
      <c r="L633" s="56"/>
      <c r="M633" s="26">
        <f t="shared" si="94"/>
        <v>0</v>
      </c>
      <c r="N633" s="28">
        <f t="shared" si="95"/>
        <v>0</v>
      </c>
      <c r="O633" s="28">
        <f t="shared" si="96"/>
        <v>0</v>
      </c>
      <c r="P633" s="64"/>
      <c r="Q633" s="65"/>
      <c r="R633" s="44" t="str">
        <f t="shared" si="97"/>
        <v/>
      </c>
      <c r="S633" s="72" t="str">
        <f t="shared" si="90"/>
        <v>未入力</v>
      </c>
      <c r="T633" s="72" t="str">
        <f>IF(P633="","未入力",IF(AND(①自社の旧簡易ガス!$R$5&lt;=P633,P633&lt;=①自社の旧簡易ガス!$R$6),"期間内","期間外"))</f>
        <v>未入力</v>
      </c>
    </row>
    <row r="634" spans="2:20" ht="23.55" hidden="1" customHeight="1" outlineLevel="6" x14ac:dyDescent="0.2">
      <c r="B634" s="16">
        <f t="shared" si="91"/>
        <v>624</v>
      </c>
      <c r="C634" s="52"/>
      <c r="D634" s="52"/>
      <c r="E634" s="53"/>
      <c r="F634" s="52"/>
      <c r="G634" s="55"/>
      <c r="H634" s="56"/>
      <c r="I634" s="26">
        <f t="shared" si="92"/>
        <v>0</v>
      </c>
      <c r="J634" s="56"/>
      <c r="K634" s="26">
        <f t="shared" si="93"/>
        <v>0</v>
      </c>
      <c r="L634" s="56"/>
      <c r="M634" s="26">
        <f t="shared" si="94"/>
        <v>0</v>
      </c>
      <c r="N634" s="28">
        <f t="shared" si="95"/>
        <v>0</v>
      </c>
      <c r="O634" s="28">
        <f t="shared" si="96"/>
        <v>0</v>
      </c>
      <c r="P634" s="64"/>
      <c r="Q634" s="65"/>
      <c r="R634" s="44" t="str">
        <f t="shared" si="97"/>
        <v/>
      </c>
      <c r="S634" s="72" t="str">
        <f t="shared" si="90"/>
        <v>未入力</v>
      </c>
      <c r="T634" s="72" t="str">
        <f>IF(P634="","未入力",IF(AND(①自社の旧簡易ガス!$R$5&lt;=P634,P634&lt;=①自社の旧簡易ガス!$R$6),"期間内","期間外"))</f>
        <v>未入力</v>
      </c>
    </row>
    <row r="635" spans="2:20" ht="23.55" hidden="1" customHeight="1" outlineLevel="6" x14ac:dyDescent="0.2">
      <c r="B635" s="16">
        <f t="shared" si="91"/>
        <v>625</v>
      </c>
      <c r="C635" s="52"/>
      <c r="D635" s="52"/>
      <c r="E635" s="53"/>
      <c r="F635" s="52"/>
      <c r="G635" s="55"/>
      <c r="H635" s="56"/>
      <c r="I635" s="26">
        <f t="shared" si="92"/>
        <v>0</v>
      </c>
      <c r="J635" s="56"/>
      <c r="K635" s="26">
        <f t="shared" si="93"/>
        <v>0</v>
      </c>
      <c r="L635" s="56"/>
      <c r="M635" s="26">
        <f t="shared" si="94"/>
        <v>0</v>
      </c>
      <c r="N635" s="28">
        <f t="shared" si="95"/>
        <v>0</v>
      </c>
      <c r="O635" s="28">
        <f t="shared" si="96"/>
        <v>0</v>
      </c>
      <c r="P635" s="64"/>
      <c r="Q635" s="65"/>
      <c r="R635" s="44" t="str">
        <f t="shared" si="97"/>
        <v/>
      </c>
      <c r="S635" s="72" t="str">
        <f t="shared" si="90"/>
        <v>未入力</v>
      </c>
      <c r="T635" s="72" t="str">
        <f>IF(P635="","未入力",IF(AND(①自社の旧簡易ガス!$R$5&lt;=P635,P635&lt;=①自社の旧簡易ガス!$R$6),"期間内","期間外"))</f>
        <v>未入力</v>
      </c>
    </row>
    <row r="636" spans="2:20" ht="23.55" hidden="1" customHeight="1" outlineLevel="6" x14ac:dyDescent="0.2">
      <c r="B636" s="16">
        <f t="shared" si="91"/>
        <v>626</v>
      </c>
      <c r="C636" s="52"/>
      <c r="D636" s="52"/>
      <c r="E636" s="53"/>
      <c r="F636" s="52"/>
      <c r="G636" s="55"/>
      <c r="H636" s="56"/>
      <c r="I636" s="26">
        <f t="shared" si="92"/>
        <v>0</v>
      </c>
      <c r="J636" s="56"/>
      <c r="K636" s="26">
        <f t="shared" si="93"/>
        <v>0</v>
      </c>
      <c r="L636" s="56"/>
      <c r="M636" s="26">
        <f t="shared" si="94"/>
        <v>0</v>
      </c>
      <c r="N636" s="28">
        <f t="shared" si="95"/>
        <v>0</v>
      </c>
      <c r="O636" s="28">
        <f t="shared" si="96"/>
        <v>0</v>
      </c>
      <c r="P636" s="64"/>
      <c r="Q636" s="65"/>
      <c r="R636" s="44" t="str">
        <f t="shared" si="97"/>
        <v/>
      </c>
      <c r="S636" s="72" t="str">
        <f t="shared" si="90"/>
        <v>未入力</v>
      </c>
      <c r="T636" s="72" t="str">
        <f>IF(P636="","未入力",IF(AND(①自社の旧簡易ガス!$R$5&lt;=P636,P636&lt;=①自社の旧簡易ガス!$R$6),"期間内","期間外"))</f>
        <v>未入力</v>
      </c>
    </row>
    <row r="637" spans="2:20" ht="23.55" hidden="1" customHeight="1" outlineLevel="6" x14ac:dyDescent="0.2">
      <c r="B637" s="16">
        <f t="shared" si="91"/>
        <v>627</v>
      </c>
      <c r="C637" s="52"/>
      <c r="D637" s="52"/>
      <c r="E637" s="53"/>
      <c r="F637" s="52"/>
      <c r="G637" s="55"/>
      <c r="H637" s="56"/>
      <c r="I637" s="26">
        <f t="shared" si="92"/>
        <v>0</v>
      </c>
      <c r="J637" s="56"/>
      <c r="K637" s="26">
        <f t="shared" si="93"/>
        <v>0</v>
      </c>
      <c r="L637" s="56"/>
      <c r="M637" s="26">
        <f t="shared" si="94"/>
        <v>0</v>
      </c>
      <c r="N637" s="28">
        <f t="shared" si="95"/>
        <v>0</v>
      </c>
      <c r="O637" s="28">
        <f t="shared" si="96"/>
        <v>0</v>
      </c>
      <c r="P637" s="64"/>
      <c r="Q637" s="65"/>
      <c r="R637" s="44" t="str">
        <f t="shared" si="97"/>
        <v/>
      </c>
      <c r="S637" s="72" t="str">
        <f t="shared" si="90"/>
        <v>未入力</v>
      </c>
      <c r="T637" s="72" t="str">
        <f>IF(P637="","未入力",IF(AND(①自社の旧簡易ガス!$R$5&lt;=P637,P637&lt;=①自社の旧簡易ガス!$R$6),"期間内","期間外"))</f>
        <v>未入力</v>
      </c>
    </row>
    <row r="638" spans="2:20" ht="23.55" hidden="1" customHeight="1" outlineLevel="6" x14ac:dyDescent="0.2">
      <c r="B638" s="16">
        <f t="shared" si="91"/>
        <v>628</v>
      </c>
      <c r="C638" s="52"/>
      <c r="D638" s="52"/>
      <c r="E638" s="53"/>
      <c r="F638" s="52"/>
      <c r="G638" s="55"/>
      <c r="H638" s="56"/>
      <c r="I638" s="26">
        <f t="shared" si="92"/>
        <v>0</v>
      </c>
      <c r="J638" s="56"/>
      <c r="K638" s="26">
        <f t="shared" si="93"/>
        <v>0</v>
      </c>
      <c r="L638" s="56"/>
      <c r="M638" s="26">
        <f t="shared" si="94"/>
        <v>0</v>
      </c>
      <c r="N638" s="28">
        <f t="shared" si="95"/>
        <v>0</v>
      </c>
      <c r="O638" s="28">
        <f t="shared" si="96"/>
        <v>0</v>
      </c>
      <c r="P638" s="64"/>
      <c r="Q638" s="65"/>
      <c r="R638" s="44" t="str">
        <f t="shared" si="97"/>
        <v/>
      </c>
      <c r="S638" s="72" t="str">
        <f t="shared" si="90"/>
        <v>未入力</v>
      </c>
      <c r="T638" s="72" t="str">
        <f>IF(P638="","未入力",IF(AND(①自社の旧簡易ガス!$R$5&lt;=P638,P638&lt;=①自社の旧簡易ガス!$R$6),"期間内","期間外"))</f>
        <v>未入力</v>
      </c>
    </row>
    <row r="639" spans="2:20" ht="23.55" hidden="1" customHeight="1" outlineLevel="6" x14ac:dyDescent="0.2">
      <c r="B639" s="16">
        <f t="shared" si="91"/>
        <v>629</v>
      </c>
      <c r="C639" s="52"/>
      <c r="D639" s="52"/>
      <c r="E639" s="53"/>
      <c r="F639" s="52"/>
      <c r="G639" s="55"/>
      <c r="H639" s="56"/>
      <c r="I639" s="26">
        <f t="shared" si="92"/>
        <v>0</v>
      </c>
      <c r="J639" s="56"/>
      <c r="K639" s="26">
        <f t="shared" si="93"/>
        <v>0</v>
      </c>
      <c r="L639" s="56"/>
      <c r="M639" s="26">
        <f t="shared" si="94"/>
        <v>0</v>
      </c>
      <c r="N639" s="28">
        <f t="shared" si="95"/>
        <v>0</v>
      </c>
      <c r="O639" s="28">
        <f t="shared" si="96"/>
        <v>0</v>
      </c>
      <c r="P639" s="64"/>
      <c r="Q639" s="65"/>
      <c r="R639" s="44" t="str">
        <f t="shared" si="97"/>
        <v/>
      </c>
      <c r="S639" s="72" t="str">
        <f t="shared" si="90"/>
        <v>未入力</v>
      </c>
      <c r="T639" s="72" t="str">
        <f>IF(P639="","未入力",IF(AND(①自社の旧簡易ガス!$R$5&lt;=P639,P639&lt;=①自社の旧簡易ガス!$R$6),"期間内","期間外"))</f>
        <v>未入力</v>
      </c>
    </row>
    <row r="640" spans="2:20" ht="23.55" hidden="1" customHeight="1" outlineLevel="6" x14ac:dyDescent="0.2">
      <c r="B640" s="16">
        <f t="shared" si="91"/>
        <v>630</v>
      </c>
      <c r="C640" s="52"/>
      <c r="D640" s="52"/>
      <c r="E640" s="53"/>
      <c r="F640" s="52"/>
      <c r="G640" s="55"/>
      <c r="H640" s="56"/>
      <c r="I640" s="26">
        <f t="shared" si="92"/>
        <v>0</v>
      </c>
      <c r="J640" s="56"/>
      <c r="K640" s="26">
        <f t="shared" si="93"/>
        <v>0</v>
      </c>
      <c r="L640" s="56"/>
      <c r="M640" s="26">
        <f t="shared" si="94"/>
        <v>0</v>
      </c>
      <c r="N640" s="28">
        <f t="shared" si="95"/>
        <v>0</v>
      </c>
      <c r="O640" s="28">
        <f t="shared" si="96"/>
        <v>0</v>
      </c>
      <c r="P640" s="64"/>
      <c r="Q640" s="65"/>
      <c r="R640" s="44" t="str">
        <f t="shared" si="97"/>
        <v/>
      </c>
      <c r="S640" s="72" t="str">
        <f t="shared" si="90"/>
        <v>未入力</v>
      </c>
      <c r="T640" s="72" t="str">
        <f>IF(P640="","未入力",IF(AND(①自社の旧簡易ガス!$R$5&lt;=P640,P640&lt;=①自社の旧簡易ガス!$R$6),"期間内","期間外"))</f>
        <v>未入力</v>
      </c>
    </row>
    <row r="641" spans="2:20" ht="23.55" hidden="1" customHeight="1" outlineLevel="6" x14ac:dyDescent="0.2">
      <c r="B641" s="16">
        <f t="shared" si="91"/>
        <v>631</v>
      </c>
      <c r="C641" s="52"/>
      <c r="D641" s="52"/>
      <c r="E641" s="53"/>
      <c r="F641" s="52"/>
      <c r="G641" s="55"/>
      <c r="H641" s="56"/>
      <c r="I641" s="26">
        <f t="shared" si="92"/>
        <v>0</v>
      </c>
      <c r="J641" s="56"/>
      <c r="K641" s="26">
        <f t="shared" si="93"/>
        <v>0</v>
      </c>
      <c r="L641" s="56"/>
      <c r="M641" s="26">
        <f t="shared" si="94"/>
        <v>0</v>
      </c>
      <c r="N641" s="28">
        <f t="shared" si="95"/>
        <v>0</v>
      </c>
      <c r="O641" s="28">
        <f t="shared" si="96"/>
        <v>0</v>
      </c>
      <c r="P641" s="64"/>
      <c r="Q641" s="65"/>
      <c r="R641" s="44" t="str">
        <f t="shared" si="97"/>
        <v/>
      </c>
      <c r="S641" s="72" t="str">
        <f t="shared" si="90"/>
        <v>未入力</v>
      </c>
      <c r="T641" s="72" t="str">
        <f>IF(P641="","未入力",IF(AND(①自社の旧簡易ガス!$R$5&lt;=P641,P641&lt;=①自社の旧簡易ガス!$R$6),"期間内","期間外"))</f>
        <v>未入力</v>
      </c>
    </row>
    <row r="642" spans="2:20" ht="23.55" hidden="1" customHeight="1" outlineLevel="6" x14ac:dyDescent="0.2">
      <c r="B642" s="16">
        <f t="shared" si="91"/>
        <v>632</v>
      </c>
      <c r="C642" s="52"/>
      <c r="D642" s="52"/>
      <c r="E642" s="53"/>
      <c r="F642" s="52"/>
      <c r="G642" s="55"/>
      <c r="H642" s="56"/>
      <c r="I642" s="26">
        <f t="shared" si="92"/>
        <v>0</v>
      </c>
      <c r="J642" s="56"/>
      <c r="K642" s="26">
        <f t="shared" si="93"/>
        <v>0</v>
      </c>
      <c r="L642" s="56"/>
      <c r="M642" s="26">
        <f t="shared" si="94"/>
        <v>0</v>
      </c>
      <c r="N642" s="28">
        <f t="shared" si="95"/>
        <v>0</v>
      </c>
      <c r="O642" s="28">
        <f t="shared" si="96"/>
        <v>0</v>
      </c>
      <c r="P642" s="64"/>
      <c r="Q642" s="65"/>
      <c r="R642" s="44" t="str">
        <f t="shared" si="97"/>
        <v/>
      </c>
      <c r="S642" s="72" t="str">
        <f t="shared" si="90"/>
        <v>未入力</v>
      </c>
      <c r="T642" s="72" t="str">
        <f>IF(P642="","未入力",IF(AND(①自社の旧簡易ガス!$R$5&lt;=P642,P642&lt;=①自社の旧簡易ガス!$R$6),"期間内","期間外"))</f>
        <v>未入力</v>
      </c>
    </row>
    <row r="643" spans="2:20" ht="23.55" hidden="1" customHeight="1" outlineLevel="6" x14ac:dyDescent="0.2">
      <c r="B643" s="16">
        <f t="shared" si="91"/>
        <v>633</v>
      </c>
      <c r="C643" s="52"/>
      <c r="D643" s="52"/>
      <c r="E643" s="53"/>
      <c r="F643" s="52"/>
      <c r="G643" s="55"/>
      <c r="H643" s="56"/>
      <c r="I643" s="26">
        <f t="shared" si="92"/>
        <v>0</v>
      </c>
      <c r="J643" s="56"/>
      <c r="K643" s="26">
        <f t="shared" si="93"/>
        <v>0</v>
      </c>
      <c r="L643" s="56"/>
      <c r="M643" s="26">
        <f t="shared" si="94"/>
        <v>0</v>
      </c>
      <c r="N643" s="28">
        <f t="shared" si="95"/>
        <v>0</v>
      </c>
      <c r="O643" s="28">
        <f t="shared" si="96"/>
        <v>0</v>
      </c>
      <c r="P643" s="64"/>
      <c r="Q643" s="65"/>
      <c r="R643" s="44" t="str">
        <f t="shared" si="97"/>
        <v/>
      </c>
      <c r="S643" s="72" t="str">
        <f t="shared" si="90"/>
        <v>未入力</v>
      </c>
      <c r="T643" s="72" t="str">
        <f>IF(P643="","未入力",IF(AND(①自社の旧簡易ガス!$R$5&lt;=P643,P643&lt;=①自社の旧簡易ガス!$R$6),"期間内","期間外"))</f>
        <v>未入力</v>
      </c>
    </row>
    <row r="644" spans="2:20" ht="23.55" hidden="1" customHeight="1" outlineLevel="6" x14ac:dyDescent="0.2">
      <c r="B644" s="16">
        <f t="shared" si="91"/>
        <v>634</v>
      </c>
      <c r="C644" s="52"/>
      <c r="D644" s="52"/>
      <c r="E644" s="53"/>
      <c r="F644" s="52"/>
      <c r="G644" s="55"/>
      <c r="H644" s="56"/>
      <c r="I644" s="26">
        <f t="shared" si="92"/>
        <v>0</v>
      </c>
      <c r="J644" s="56"/>
      <c r="K644" s="26">
        <f t="shared" si="93"/>
        <v>0</v>
      </c>
      <c r="L644" s="56"/>
      <c r="M644" s="26">
        <f t="shared" si="94"/>
        <v>0</v>
      </c>
      <c r="N644" s="28">
        <f t="shared" si="95"/>
        <v>0</v>
      </c>
      <c r="O644" s="28">
        <f t="shared" si="96"/>
        <v>0</v>
      </c>
      <c r="P644" s="64"/>
      <c r="Q644" s="65"/>
      <c r="R644" s="44" t="str">
        <f t="shared" si="97"/>
        <v/>
      </c>
      <c r="S644" s="72" t="str">
        <f t="shared" si="90"/>
        <v>未入力</v>
      </c>
      <c r="T644" s="72" t="str">
        <f>IF(P644="","未入力",IF(AND(①自社の旧簡易ガス!$R$5&lt;=P644,P644&lt;=①自社の旧簡易ガス!$R$6),"期間内","期間外"))</f>
        <v>未入力</v>
      </c>
    </row>
    <row r="645" spans="2:20" ht="23.55" hidden="1" customHeight="1" outlineLevel="6" x14ac:dyDescent="0.2">
      <c r="B645" s="16">
        <f t="shared" si="91"/>
        <v>635</v>
      </c>
      <c r="C645" s="52"/>
      <c r="D645" s="52"/>
      <c r="E645" s="53"/>
      <c r="F645" s="52"/>
      <c r="G645" s="55"/>
      <c r="H645" s="56"/>
      <c r="I645" s="26">
        <f t="shared" si="92"/>
        <v>0</v>
      </c>
      <c r="J645" s="56"/>
      <c r="K645" s="26">
        <f t="shared" si="93"/>
        <v>0</v>
      </c>
      <c r="L645" s="56"/>
      <c r="M645" s="26">
        <f t="shared" si="94"/>
        <v>0</v>
      </c>
      <c r="N645" s="28">
        <f t="shared" si="95"/>
        <v>0</v>
      </c>
      <c r="O645" s="28">
        <f t="shared" si="96"/>
        <v>0</v>
      </c>
      <c r="P645" s="64"/>
      <c r="Q645" s="65"/>
      <c r="R645" s="44" t="str">
        <f t="shared" si="97"/>
        <v/>
      </c>
      <c r="S645" s="72" t="str">
        <f t="shared" si="90"/>
        <v>未入力</v>
      </c>
      <c r="T645" s="72" t="str">
        <f>IF(P645="","未入力",IF(AND(①自社の旧簡易ガス!$R$5&lt;=P645,P645&lt;=①自社の旧簡易ガス!$R$6),"期間内","期間外"))</f>
        <v>未入力</v>
      </c>
    </row>
    <row r="646" spans="2:20" ht="23.55" hidden="1" customHeight="1" outlineLevel="6" x14ac:dyDescent="0.2">
      <c r="B646" s="16">
        <f t="shared" si="91"/>
        <v>636</v>
      </c>
      <c r="C646" s="52"/>
      <c r="D646" s="52"/>
      <c r="E646" s="53"/>
      <c r="F646" s="52"/>
      <c r="G646" s="55"/>
      <c r="H646" s="56"/>
      <c r="I646" s="26">
        <f t="shared" si="92"/>
        <v>0</v>
      </c>
      <c r="J646" s="56"/>
      <c r="K646" s="26">
        <f t="shared" si="93"/>
        <v>0</v>
      </c>
      <c r="L646" s="56"/>
      <c r="M646" s="26">
        <f t="shared" si="94"/>
        <v>0</v>
      </c>
      <c r="N646" s="28">
        <f t="shared" si="95"/>
        <v>0</v>
      </c>
      <c r="O646" s="28">
        <f t="shared" si="96"/>
        <v>0</v>
      </c>
      <c r="P646" s="64"/>
      <c r="Q646" s="65"/>
      <c r="R646" s="44" t="str">
        <f t="shared" si="97"/>
        <v/>
      </c>
      <c r="S646" s="72" t="str">
        <f t="shared" si="90"/>
        <v>未入力</v>
      </c>
      <c r="T646" s="72" t="str">
        <f>IF(P646="","未入力",IF(AND(①自社の旧簡易ガス!$R$5&lt;=P646,P646&lt;=①自社の旧簡易ガス!$R$6),"期間内","期間外"))</f>
        <v>未入力</v>
      </c>
    </row>
    <row r="647" spans="2:20" ht="23.55" hidden="1" customHeight="1" outlineLevel="6" x14ac:dyDescent="0.2">
      <c r="B647" s="16">
        <f t="shared" si="91"/>
        <v>637</v>
      </c>
      <c r="C647" s="52"/>
      <c r="D647" s="52"/>
      <c r="E647" s="53"/>
      <c r="F647" s="52"/>
      <c r="G647" s="55"/>
      <c r="H647" s="56"/>
      <c r="I647" s="26">
        <f t="shared" si="92"/>
        <v>0</v>
      </c>
      <c r="J647" s="56"/>
      <c r="K647" s="26">
        <f t="shared" si="93"/>
        <v>0</v>
      </c>
      <c r="L647" s="56"/>
      <c r="M647" s="26">
        <f t="shared" si="94"/>
        <v>0</v>
      </c>
      <c r="N647" s="28">
        <f t="shared" si="95"/>
        <v>0</v>
      </c>
      <c r="O647" s="28">
        <f t="shared" si="96"/>
        <v>0</v>
      </c>
      <c r="P647" s="64"/>
      <c r="Q647" s="65"/>
      <c r="R647" s="44" t="str">
        <f t="shared" si="97"/>
        <v/>
      </c>
      <c r="S647" s="72" t="str">
        <f t="shared" si="90"/>
        <v>未入力</v>
      </c>
      <c r="T647" s="72" t="str">
        <f>IF(P647="","未入力",IF(AND(①自社の旧簡易ガス!$R$5&lt;=P647,P647&lt;=①自社の旧簡易ガス!$R$6),"期間内","期間外"))</f>
        <v>未入力</v>
      </c>
    </row>
    <row r="648" spans="2:20" ht="23.55" hidden="1" customHeight="1" outlineLevel="6" x14ac:dyDescent="0.2">
      <c r="B648" s="16">
        <f t="shared" si="91"/>
        <v>638</v>
      </c>
      <c r="C648" s="52"/>
      <c r="D648" s="52"/>
      <c r="E648" s="53"/>
      <c r="F648" s="52"/>
      <c r="G648" s="55"/>
      <c r="H648" s="56"/>
      <c r="I648" s="26">
        <f t="shared" si="92"/>
        <v>0</v>
      </c>
      <c r="J648" s="56"/>
      <c r="K648" s="26">
        <f t="shared" si="93"/>
        <v>0</v>
      </c>
      <c r="L648" s="56"/>
      <c r="M648" s="26">
        <f t="shared" si="94"/>
        <v>0</v>
      </c>
      <c r="N648" s="28">
        <f t="shared" si="95"/>
        <v>0</v>
      </c>
      <c r="O648" s="28">
        <f t="shared" si="96"/>
        <v>0</v>
      </c>
      <c r="P648" s="64"/>
      <c r="Q648" s="65"/>
      <c r="R648" s="44" t="str">
        <f t="shared" si="97"/>
        <v/>
      </c>
      <c r="S648" s="72" t="str">
        <f t="shared" si="90"/>
        <v>未入力</v>
      </c>
      <c r="T648" s="72" t="str">
        <f>IF(P648="","未入力",IF(AND(①自社の旧簡易ガス!$R$5&lt;=P648,P648&lt;=①自社の旧簡易ガス!$R$6),"期間内","期間外"))</f>
        <v>未入力</v>
      </c>
    </row>
    <row r="649" spans="2:20" ht="23.55" hidden="1" customHeight="1" outlineLevel="6" x14ac:dyDescent="0.2">
      <c r="B649" s="16">
        <f t="shared" si="91"/>
        <v>639</v>
      </c>
      <c r="C649" s="52"/>
      <c r="D649" s="52"/>
      <c r="E649" s="53"/>
      <c r="F649" s="52"/>
      <c r="G649" s="55"/>
      <c r="H649" s="56"/>
      <c r="I649" s="26">
        <f t="shared" si="92"/>
        <v>0</v>
      </c>
      <c r="J649" s="56"/>
      <c r="K649" s="26">
        <f t="shared" si="93"/>
        <v>0</v>
      </c>
      <c r="L649" s="56"/>
      <c r="M649" s="26">
        <f t="shared" si="94"/>
        <v>0</v>
      </c>
      <c r="N649" s="28">
        <f t="shared" si="95"/>
        <v>0</v>
      </c>
      <c r="O649" s="28">
        <f t="shared" si="96"/>
        <v>0</v>
      </c>
      <c r="P649" s="64"/>
      <c r="Q649" s="65"/>
      <c r="R649" s="44" t="str">
        <f t="shared" si="97"/>
        <v/>
      </c>
      <c r="S649" s="72" t="str">
        <f t="shared" si="90"/>
        <v>未入力</v>
      </c>
      <c r="T649" s="72" t="str">
        <f>IF(P649="","未入力",IF(AND(①自社の旧簡易ガス!$R$5&lt;=P649,P649&lt;=①自社の旧簡易ガス!$R$6),"期間内","期間外"))</f>
        <v>未入力</v>
      </c>
    </row>
    <row r="650" spans="2:20" ht="23.55" hidden="1" customHeight="1" outlineLevel="6" x14ac:dyDescent="0.2">
      <c r="B650" s="16">
        <f t="shared" si="91"/>
        <v>640</v>
      </c>
      <c r="C650" s="52"/>
      <c r="D650" s="52"/>
      <c r="E650" s="53"/>
      <c r="F650" s="52"/>
      <c r="G650" s="55"/>
      <c r="H650" s="56"/>
      <c r="I650" s="26">
        <f t="shared" si="92"/>
        <v>0</v>
      </c>
      <c r="J650" s="56"/>
      <c r="K650" s="26">
        <f t="shared" si="93"/>
        <v>0</v>
      </c>
      <c r="L650" s="56"/>
      <c r="M650" s="26">
        <f t="shared" si="94"/>
        <v>0</v>
      </c>
      <c r="N650" s="28">
        <f t="shared" si="95"/>
        <v>0</v>
      </c>
      <c r="O650" s="28">
        <f t="shared" si="96"/>
        <v>0</v>
      </c>
      <c r="P650" s="64"/>
      <c r="Q650" s="65"/>
      <c r="R650" s="44" t="str">
        <f t="shared" si="97"/>
        <v/>
      </c>
      <c r="S650" s="72" t="str">
        <f t="shared" si="90"/>
        <v>未入力</v>
      </c>
      <c r="T650" s="72" t="str">
        <f>IF(P650="","未入力",IF(AND(①自社の旧簡易ガス!$R$5&lt;=P650,P650&lt;=①自社の旧簡易ガス!$R$6),"期間内","期間外"))</f>
        <v>未入力</v>
      </c>
    </row>
    <row r="651" spans="2:20" ht="23.55" hidden="1" customHeight="1" outlineLevel="6" x14ac:dyDescent="0.2">
      <c r="B651" s="16">
        <f t="shared" si="91"/>
        <v>641</v>
      </c>
      <c r="C651" s="52"/>
      <c r="D651" s="52"/>
      <c r="E651" s="53"/>
      <c r="F651" s="52"/>
      <c r="G651" s="55"/>
      <c r="H651" s="56"/>
      <c r="I651" s="26">
        <f t="shared" si="92"/>
        <v>0</v>
      </c>
      <c r="J651" s="56"/>
      <c r="K651" s="26">
        <f t="shared" si="93"/>
        <v>0</v>
      </c>
      <c r="L651" s="56"/>
      <c r="M651" s="26">
        <f t="shared" si="94"/>
        <v>0</v>
      </c>
      <c r="N651" s="28">
        <f t="shared" si="95"/>
        <v>0</v>
      </c>
      <c r="O651" s="28">
        <f t="shared" si="96"/>
        <v>0</v>
      </c>
      <c r="P651" s="64"/>
      <c r="Q651" s="65"/>
      <c r="R651" s="44" t="str">
        <f t="shared" si="97"/>
        <v/>
      </c>
      <c r="S651" s="72" t="str">
        <f t="shared" si="90"/>
        <v>未入力</v>
      </c>
      <c r="T651" s="72" t="str">
        <f>IF(P651="","未入力",IF(AND(①自社の旧簡易ガス!$R$5&lt;=P651,P651&lt;=①自社の旧簡易ガス!$R$6),"期間内","期間外"))</f>
        <v>未入力</v>
      </c>
    </row>
    <row r="652" spans="2:20" ht="23.55" hidden="1" customHeight="1" outlineLevel="6" x14ac:dyDescent="0.2">
      <c r="B652" s="16">
        <f t="shared" si="91"/>
        <v>642</v>
      </c>
      <c r="C652" s="52"/>
      <c r="D652" s="52"/>
      <c r="E652" s="53"/>
      <c r="F652" s="52"/>
      <c r="G652" s="55"/>
      <c r="H652" s="56"/>
      <c r="I652" s="26">
        <f t="shared" si="92"/>
        <v>0</v>
      </c>
      <c r="J652" s="56"/>
      <c r="K652" s="26">
        <f t="shared" si="93"/>
        <v>0</v>
      </c>
      <c r="L652" s="56"/>
      <c r="M652" s="26">
        <f t="shared" si="94"/>
        <v>0</v>
      </c>
      <c r="N652" s="28">
        <f t="shared" si="95"/>
        <v>0</v>
      </c>
      <c r="O652" s="28">
        <f t="shared" si="96"/>
        <v>0</v>
      </c>
      <c r="P652" s="64"/>
      <c r="Q652" s="65"/>
      <c r="R652" s="44" t="str">
        <f t="shared" si="97"/>
        <v/>
      </c>
      <c r="S652" s="72" t="str">
        <f t="shared" ref="S652:S710" si="98">IF(R652="","未入力",IF(COUNTIF(R:R,R652)&gt;1,"重複あり","重複なし"))</f>
        <v>未入力</v>
      </c>
      <c r="T652" s="72" t="str">
        <f>IF(P652="","未入力",IF(AND(①自社の旧簡易ガス!$R$5&lt;=P652,P652&lt;=①自社の旧簡易ガス!$R$6),"期間内","期間外"))</f>
        <v>未入力</v>
      </c>
    </row>
    <row r="653" spans="2:20" ht="23.55" hidden="1" customHeight="1" outlineLevel="6" x14ac:dyDescent="0.2">
      <c r="B653" s="16">
        <f t="shared" ref="B653:B710" si="99">+B652+1</f>
        <v>643</v>
      </c>
      <c r="C653" s="52"/>
      <c r="D653" s="52"/>
      <c r="E653" s="53"/>
      <c r="F653" s="52"/>
      <c r="G653" s="55"/>
      <c r="H653" s="56"/>
      <c r="I653" s="26">
        <f t="shared" si="92"/>
        <v>0</v>
      </c>
      <c r="J653" s="56"/>
      <c r="K653" s="26">
        <f t="shared" si="93"/>
        <v>0</v>
      </c>
      <c r="L653" s="56"/>
      <c r="M653" s="26">
        <f t="shared" si="94"/>
        <v>0</v>
      </c>
      <c r="N653" s="28">
        <f t="shared" si="95"/>
        <v>0</v>
      </c>
      <c r="O653" s="28">
        <f t="shared" si="96"/>
        <v>0</v>
      </c>
      <c r="P653" s="64"/>
      <c r="Q653" s="65"/>
      <c r="R653" s="44" t="str">
        <f t="shared" si="97"/>
        <v/>
      </c>
      <c r="S653" s="72" t="str">
        <f t="shared" si="98"/>
        <v>未入力</v>
      </c>
      <c r="T653" s="72" t="str">
        <f>IF(P653="","未入力",IF(AND(①自社の旧簡易ガス!$R$5&lt;=P653,P653&lt;=①自社の旧簡易ガス!$R$6),"期間内","期間外"))</f>
        <v>未入力</v>
      </c>
    </row>
    <row r="654" spans="2:20" ht="23.55" hidden="1" customHeight="1" outlineLevel="6" x14ac:dyDescent="0.2">
      <c r="B654" s="16">
        <f t="shared" si="99"/>
        <v>644</v>
      </c>
      <c r="C654" s="52"/>
      <c r="D654" s="52"/>
      <c r="E654" s="53"/>
      <c r="F654" s="52"/>
      <c r="G654" s="55"/>
      <c r="H654" s="56"/>
      <c r="I654" s="26">
        <f t="shared" si="92"/>
        <v>0</v>
      </c>
      <c r="J654" s="56"/>
      <c r="K654" s="26">
        <f t="shared" si="93"/>
        <v>0</v>
      </c>
      <c r="L654" s="56"/>
      <c r="M654" s="26">
        <f t="shared" si="94"/>
        <v>0</v>
      </c>
      <c r="N654" s="28">
        <f t="shared" si="95"/>
        <v>0</v>
      </c>
      <c r="O654" s="28">
        <f t="shared" si="96"/>
        <v>0</v>
      </c>
      <c r="P654" s="64"/>
      <c r="Q654" s="65"/>
      <c r="R654" s="44" t="str">
        <f t="shared" si="97"/>
        <v/>
      </c>
      <c r="S654" s="72" t="str">
        <f t="shared" si="98"/>
        <v>未入力</v>
      </c>
      <c r="T654" s="72" t="str">
        <f>IF(P654="","未入力",IF(AND(①自社の旧簡易ガス!$R$5&lt;=P654,P654&lt;=①自社の旧簡易ガス!$R$6),"期間内","期間外"))</f>
        <v>未入力</v>
      </c>
    </row>
    <row r="655" spans="2:20" ht="23.55" hidden="1" customHeight="1" outlineLevel="6" x14ac:dyDescent="0.2">
      <c r="B655" s="16">
        <f t="shared" si="99"/>
        <v>645</v>
      </c>
      <c r="C655" s="52"/>
      <c r="D655" s="52"/>
      <c r="E655" s="53"/>
      <c r="F655" s="52"/>
      <c r="G655" s="55"/>
      <c r="H655" s="56"/>
      <c r="I655" s="26">
        <f t="shared" si="92"/>
        <v>0</v>
      </c>
      <c r="J655" s="56"/>
      <c r="K655" s="26">
        <f t="shared" si="93"/>
        <v>0</v>
      </c>
      <c r="L655" s="56"/>
      <c r="M655" s="26">
        <f t="shared" si="94"/>
        <v>0</v>
      </c>
      <c r="N655" s="28">
        <f t="shared" si="95"/>
        <v>0</v>
      </c>
      <c r="O655" s="28">
        <f t="shared" si="96"/>
        <v>0</v>
      </c>
      <c r="P655" s="64"/>
      <c r="Q655" s="65"/>
      <c r="R655" s="44" t="str">
        <f t="shared" si="97"/>
        <v/>
      </c>
      <c r="S655" s="72" t="str">
        <f t="shared" si="98"/>
        <v>未入力</v>
      </c>
      <c r="T655" s="72" t="str">
        <f>IF(P655="","未入力",IF(AND(①自社の旧簡易ガス!$R$5&lt;=P655,P655&lt;=①自社の旧簡易ガス!$R$6),"期間内","期間外"))</f>
        <v>未入力</v>
      </c>
    </row>
    <row r="656" spans="2:20" ht="23.55" hidden="1" customHeight="1" outlineLevel="6" x14ac:dyDescent="0.2">
      <c r="B656" s="16">
        <f t="shared" si="99"/>
        <v>646</v>
      </c>
      <c r="C656" s="52"/>
      <c r="D656" s="52"/>
      <c r="E656" s="53"/>
      <c r="F656" s="52"/>
      <c r="G656" s="55"/>
      <c r="H656" s="56"/>
      <c r="I656" s="26">
        <f t="shared" si="92"/>
        <v>0</v>
      </c>
      <c r="J656" s="56"/>
      <c r="K656" s="26">
        <f t="shared" si="93"/>
        <v>0</v>
      </c>
      <c r="L656" s="56"/>
      <c r="M656" s="26">
        <f t="shared" si="94"/>
        <v>0</v>
      </c>
      <c r="N656" s="28">
        <f t="shared" si="95"/>
        <v>0</v>
      </c>
      <c r="O656" s="28">
        <f t="shared" si="96"/>
        <v>0</v>
      </c>
      <c r="P656" s="64"/>
      <c r="Q656" s="65"/>
      <c r="R656" s="44" t="str">
        <f t="shared" si="97"/>
        <v/>
      </c>
      <c r="S656" s="72" t="str">
        <f t="shared" si="98"/>
        <v>未入力</v>
      </c>
      <c r="T656" s="72" t="str">
        <f>IF(P656="","未入力",IF(AND(①自社の旧簡易ガス!$R$5&lt;=P656,P656&lt;=①自社の旧簡易ガス!$R$6),"期間内","期間外"))</f>
        <v>未入力</v>
      </c>
    </row>
    <row r="657" spans="2:20" ht="23.55" hidden="1" customHeight="1" outlineLevel="6" x14ac:dyDescent="0.2">
      <c r="B657" s="16">
        <f t="shared" si="99"/>
        <v>647</v>
      </c>
      <c r="C657" s="52"/>
      <c r="D657" s="52"/>
      <c r="E657" s="53"/>
      <c r="F657" s="52"/>
      <c r="G657" s="55"/>
      <c r="H657" s="56"/>
      <c r="I657" s="26">
        <f t="shared" si="92"/>
        <v>0</v>
      </c>
      <c r="J657" s="56"/>
      <c r="K657" s="26">
        <f t="shared" si="93"/>
        <v>0</v>
      </c>
      <c r="L657" s="56"/>
      <c r="M657" s="26">
        <f t="shared" si="94"/>
        <v>0</v>
      </c>
      <c r="N657" s="28">
        <f t="shared" si="95"/>
        <v>0</v>
      </c>
      <c r="O657" s="28">
        <f t="shared" si="96"/>
        <v>0</v>
      </c>
      <c r="P657" s="64"/>
      <c r="Q657" s="65"/>
      <c r="R657" s="44" t="str">
        <f t="shared" si="97"/>
        <v/>
      </c>
      <c r="S657" s="72" t="str">
        <f t="shared" si="98"/>
        <v>未入力</v>
      </c>
      <c r="T657" s="72" t="str">
        <f>IF(P657="","未入力",IF(AND(①自社の旧簡易ガス!$R$5&lt;=P657,P657&lt;=①自社の旧簡易ガス!$R$6),"期間内","期間外"))</f>
        <v>未入力</v>
      </c>
    </row>
    <row r="658" spans="2:20" ht="23.55" hidden="1" customHeight="1" outlineLevel="6" x14ac:dyDescent="0.2">
      <c r="B658" s="16">
        <f t="shared" si="99"/>
        <v>648</v>
      </c>
      <c r="C658" s="52"/>
      <c r="D658" s="52"/>
      <c r="E658" s="53"/>
      <c r="F658" s="52"/>
      <c r="G658" s="55"/>
      <c r="H658" s="56"/>
      <c r="I658" s="26">
        <f t="shared" si="92"/>
        <v>0</v>
      </c>
      <c r="J658" s="56"/>
      <c r="K658" s="26">
        <f t="shared" si="93"/>
        <v>0</v>
      </c>
      <c r="L658" s="56"/>
      <c r="M658" s="26">
        <f t="shared" si="94"/>
        <v>0</v>
      </c>
      <c r="N658" s="28">
        <f t="shared" si="95"/>
        <v>0</v>
      </c>
      <c r="O658" s="28">
        <f t="shared" si="96"/>
        <v>0</v>
      </c>
      <c r="P658" s="64"/>
      <c r="Q658" s="65"/>
      <c r="R658" s="44" t="str">
        <f t="shared" si="97"/>
        <v/>
      </c>
      <c r="S658" s="72" t="str">
        <f t="shared" si="98"/>
        <v>未入力</v>
      </c>
      <c r="T658" s="72" t="str">
        <f>IF(P658="","未入力",IF(AND(①自社の旧簡易ガス!$R$5&lt;=P658,P658&lt;=①自社の旧簡易ガス!$R$6),"期間内","期間外"))</f>
        <v>未入力</v>
      </c>
    </row>
    <row r="659" spans="2:20" ht="23.55" hidden="1" customHeight="1" outlineLevel="6" x14ac:dyDescent="0.2">
      <c r="B659" s="16">
        <f t="shared" si="99"/>
        <v>649</v>
      </c>
      <c r="C659" s="52"/>
      <c r="D659" s="52"/>
      <c r="E659" s="53"/>
      <c r="F659" s="52"/>
      <c r="G659" s="55"/>
      <c r="H659" s="56"/>
      <c r="I659" s="26">
        <f t="shared" si="92"/>
        <v>0</v>
      </c>
      <c r="J659" s="56"/>
      <c r="K659" s="26">
        <f t="shared" si="93"/>
        <v>0</v>
      </c>
      <c r="L659" s="56"/>
      <c r="M659" s="26">
        <f t="shared" si="94"/>
        <v>0</v>
      </c>
      <c r="N659" s="28">
        <f t="shared" si="95"/>
        <v>0</v>
      </c>
      <c r="O659" s="28">
        <f t="shared" si="96"/>
        <v>0</v>
      </c>
      <c r="P659" s="64"/>
      <c r="Q659" s="65"/>
      <c r="R659" s="44" t="str">
        <f t="shared" si="97"/>
        <v/>
      </c>
      <c r="S659" s="72" t="str">
        <f t="shared" si="98"/>
        <v>未入力</v>
      </c>
      <c r="T659" s="72" t="str">
        <f>IF(P659="","未入力",IF(AND(①自社の旧簡易ガス!$R$5&lt;=P659,P659&lt;=①自社の旧簡易ガス!$R$6),"期間内","期間外"))</f>
        <v>未入力</v>
      </c>
    </row>
    <row r="660" spans="2:20" ht="23.55" hidden="1" customHeight="1" outlineLevel="6" x14ac:dyDescent="0.2">
      <c r="B660" s="16">
        <f t="shared" si="99"/>
        <v>650</v>
      </c>
      <c r="C660" s="52"/>
      <c r="D660" s="52"/>
      <c r="E660" s="53"/>
      <c r="F660" s="52"/>
      <c r="G660" s="55"/>
      <c r="H660" s="56"/>
      <c r="I660" s="26">
        <f t="shared" si="92"/>
        <v>0</v>
      </c>
      <c r="J660" s="56"/>
      <c r="K660" s="26">
        <f t="shared" si="93"/>
        <v>0</v>
      </c>
      <c r="L660" s="56"/>
      <c r="M660" s="26">
        <f t="shared" si="94"/>
        <v>0</v>
      </c>
      <c r="N660" s="28">
        <f t="shared" si="95"/>
        <v>0</v>
      </c>
      <c r="O660" s="28">
        <f t="shared" si="96"/>
        <v>0</v>
      </c>
      <c r="P660" s="64"/>
      <c r="Q660" s="65"/>
      <c r="R660" s="44" t="str">
        <f t="shared" si="97"/>
        <v/>
      </c>
      <c r="S660" s="72" t="str">
        <f t="shared" si="98"/>
        <v>未入力</v>
      </c>
      <c r="T660" s="72" t="str">
        <f>IF(P660="","未入力",IF(AND(①自社の旧簡易ガス!$R$5&lt;=P660,P660&lt;=①自社の旧簡易ガス!$R$6),"期間内","期間外"))</f>
        <v>未入力</v>
      </c>
    </row>
    <row r="661" spans="2:20" ht="23.55" hidden="1" customHeight="1" outlineLevel="6" x14ac:dyDescent="0.2">
      <c r="B661" s="16">
        <f t="shared" si="99"/>
        <v>651</v>
      </c>
      <c r="C661" s="52"/>
      <c r="D661" s="52"/>
      <c r="E661" s="53"/>
      <c r="F661" s="52"/>
      <c r="G661" s="55"/>
      <c r="H661" s="56"/>
      <c r="I661" s="26">
        <f t="shared" si="92"/>
        <v>0</v>
      </c>
      <c r="J661" s="56"/>
      <c r="K661" s="26">
        <f t="shared" si="93"/>
        <v>0</v>
      </c>
      <c r="L661" s="56"/>
      <c r="M661" s="26">
        <f t="shared" si="94"/>
        <v>0</v>
      </c>
      <c r="N661" s="28">
        <f t="shared" si="95"/>
        <v>0</v>
      </c>
      <c r="O661" s="28">
        <f t="shared" si="96"/>
        <v>0</v>
      </c>
      <c r="P661" s="64"/>
      <c r="Q661" s="65"/>
      <c r="R661" s="44" t="str">
        <f t="shared" si="97"/>
        <v/>
      </c>
      <c r="S661" s="72" t="str">
        <f t="shared" si="98"/>
        <v>未入力</v>
      </c>
      <c r="T661" s="72" t="str">
        <f>IF(P661="","未入力",IF(AND(①自社の旧簡易ガス!$R$5&lt;=P661,P661&lt;=①自社の旧簡易ガス!$R$6),"期間内","期間外"))</f>
        <v>未入力</v>
      </c>
    </row>
    <row r="662" spans="2:20" ht="23.55" hidden="1" customHeight="1" outlineLevel="6" x14ac:dyDescent="0.2">
      <c r="B662" s="16">
        <f t="shared" si="99"/>
        <v>652</v>
      </c>
      <c r="C662" s="52"/>
      <c r="D662" s="52"/>
      <c r="E662" s="53"/>
      <c r="F662" s="52"/>
      <c r="G662" s="55"/>
      <c r="H662" s="56"/>
      <c r="I662" s="26">
        <f t="shared" si="92"/>
        <v>0</v>
      </c>
      <c r="J662" s="56"/>
      <c r="K662" s="26">
        <f t="shared" si="93"/>
        <v>0</v>
      </c>
      <c r="L662" s="56"/>
      <c r="M662" s="26">
        <f t="shared" si="94"/>
        <v>0</v>
      </c>
      <c r="N662" s="28">
        <f t="shared" si="95"/>
        <v>0</v>
      </c>
      <c r="O662" s="28">
        <f t="shared" si="96"/>
        <v>0</v>
      </c>
      <c r="P662" s="64"/>
      <c r="Q662" s="65"/>
      <c r="R662" s="44" t="str">
        <f t="shared" si="97"/>
        <v/>
      </c>
      <c r="S662" s="72" t="str">
        <f t="shared" si="98"/>
        <v>未入力</v>
      </c>
      <c r="T662" s="72" t="str">
        <f>IF(P662="","未入力",IF(AND(①自社の旧簡易ガス!$R$5&lt;=P662,P662&lt;=①自社の旧簡易ガス!$R$6),"期間内","期間外"))</f>
        <v>未入力</v>
      </c>
    </row>
    <row r="663" spans="2:20" ht="23.55" hidden="1" customHeight="1" outlineLevel="6" x14ac:dyDescent="0.2">
      <c r="B663" s="16">
        <f t="shared" si="99"/>
        <v>653</v>
      </c>
      <c r="C663" s="52"/>
      <c r="D663" s="52"/>
      <c r="E663" s="53"/>
      <c r="F663" s="52"/>
      <c r="G663" s="55"/>
      <c r="H663" s="56"/>
      <c r="I663" s="26">
        <f t="shared" si="92"/>
        <v>0</v>
      </c>
      <c r="J663" s="56"/>
      <c r="K663" s="26">
        <f t="shared" si="93"/>
        <v>0</v>
      </c>
      <c r="L663" s="56"/>
      <c r="M663" s="26">
        <f t="shared" si="94"/>
        <v>0</v>
      </c>
      <c r="N663" s="28">
        <f t="shared" si="95"/>
        <v>0</v>
      </c>
      <c r="O663" s="28">
        <f t="shared" si="96"/>
        <v>0</v>
      </c>
      <c r="P663" s="64"/>
      <c r="Q663" s="65"/>
      <c r="R663" s="44" t="str">
        <f t="shared" si="97"/>
        <v/>
      </c>
      <c r="S663" s="72" t="str">
        <f t="shared" si="98"/>
        <v>未入力</v>
      </c>
      <c r="T663" s="72" t="str">
        <f>IF(P663="","未入力",IF(AND(①自社の旧簡易ガス!$R$5&lt;=P663,P663&lt;=①自社の旧簡易ガス!$R$6),"期間内","期間外"))</f>
        <v>未入力</v>
      </c>
    </row>
    <row r="664" spans="2:20" ht="23.55" hidden="1" customHeight="1" outlineLevel="6" x14ac:dyDescent="0.2">
      <c r="B664" s="16">
        <f t="shared" si="99"/>
        <v>654</v>
      </c>
      <c r="C664" s="52"/>
      <c r="D664" s="52"/>
      <c r="E664" s="53"/>
      <c r="F664" s="52"/>
      <c r="G664" s="55"/>
      <c r="H664" s="56"/>
      <c r="I664" s="26">
        <f t="shared" si="92"/>
        <v>0</v>
      </c>
      <c r="J664" s="56"/>
      <c r="K664" s="26">
        <f t="shared" si="93"/>
        <v>0</v>
      </c>
      <c r="L664" s="56"/>
      <c r="M664" s="26">
        <f t="shared" si="94"/>
        <v>0</v>
      </c>
      <c r="N664" s="28">
        <f t="shared" si="95"/>
        <v>0</v>
      </c>
      <c r="O664" s="28">
        <f t="shared" si="96"/>
        <v>0</v>
      </c>
      <c r="P664" s="64"/>
      <c r="Q664" s="65"/>
      <c r="R664" s="44" t="str">
        <f t="shared" si="97"/>
        <v/>
      </c>
      <c r="S664" s="72" t="str">
        <f t="shared" si="98"/>
        <v>未入力</v>
      </c>
      <c r="T664" s="72" t="str">
        <f>IF(P664="","未入力",IF(AND(①自社の旧簡易ガス!$R$5&lt;=P664,P664&lt;=①自社の旧簡易ガス!$R$6),"期間内","期間外"))</f>
        <v>未入力</v>
      </c>
    </row>
    <row r="665" spans="2:20" ht="23.55" hidden="1" customHeight="1" outlineLevel="6" x14ac:dyDescent="0.2">
      <c r="B665" s="16">
        <f t="shared" si="99"/>
        <v>655</v>
      </c>
      <c r="C665" s="52"/>
      <c r="D665" s="52"/>
      <c r="E665" s="53"/>
      <c r="F665" s="52"/>
      <c r="G665" s="55"/>
      <c r="H665" s="56"/>
      <c r="I665" s="26">
        <f t="shared" si="92"/>
        <v>0</v>
      </c>
      <c r="J665" s="56"/>
      <c r="K665" s="26">
        <f t="shared" si="93"/>
        <v>0</v>
      </c>
      <c r="L665" s="56"/>
      <c r="M665" s="26">
        <f t="shared" si="94"/>
        <v>0</v>
      </c>
      <c r="N665" s="28">
        <f t="shared" si="95"/>
        <v>0</v>
      </c>
      <c r="O665" s="28">
        <f t="shared" si="96"/>
        <v>0</v>
      </c>
      <c r="P665" s="64"/>
      <c r="Q665" s="65"/>
      <c r="R665" s="44" t="str">
        <f t="shared" si="97"/>
        <v/>
      </c>
      <c r="S665" s="72" t="str">
        <f t="shared" si="98"/>
        <v>未入力</v>
      </c>
      <c r="T665" s="72" t="str">
        <f>IF(P665="","未入力",IF(AND(①自社の旧簡易ガス!$R$5&lt;=P665,P665&lt;=①自社の旧簡易ガス!$R$6),"期間内","期間外"))</f>
        <v>未入力</v>
      </c>
    </row>
    <row r="666" spans="2:20" ht="23.55" hidden="1" customHeight="1" outlineLevel="6" x14ac:dyDescent="0.2">
      <c r="B666" s="16">
        <f t="shared" si="99"/>
        <v>656</v>
      </c>
      <c r="C666" s="52"/>
      <c r="D666" s="52"/>
      <c r="E666" s="53"/>
      <c r="F666" s="52"/>
      <c r="G666" s="55"/>
      <c r="H666" s="56"/>
      <c r="I666" s="26">
        <f t="shared" si="92"/>
        <v>0</v>
      </c>
      <c r="J666" s="56"/>
      <c r="K666" s="26">
        <f t="shared" si="93"/>
        <v>0</v>
      </c>
      <c r="L666" s="56"/>
      <c r="M666" s="26">
        <f t="shared" si="94"/>
        <v>0</v>
      </c>
      <c r="N666" s="28">
        <f t="shared" si="95"/>
        <v>0</v>
      </c>
      <c r="O666" s="28">
        <f t="shared" si="96"/>
        <v>0</v>
      </c>
      <c r="P666" s="64"/>
      <c r="Q666" s="65"/>
      <c r="R666" s="44" t="str">
        <f t="shared" si="97"/>
        <v/>
      </c>
      <c r="S666" s="72" t="str">
        <f t="shared" si="98"/>
        <v>未入力</v>
      </c>
      <c r="T666" s="72" t="str">
        <f>IF(P666="","未入力",IF(AND(①自社の旧簡易ガス!$R$5&lt;=P666,P666&lt;=①自社の旧簡易ガス!$R$6),"期間内","期間外"))</f>
        <v>未入力</v>
      </c>
    </row>
    <row r="667" spans="2:20" ht="23.55" hidden="1" customHeight="1" outlineLevel="6" x14ac:dyDescent="0.2">
      <c r="B667" s="16">
        <f t="shared" si="99"/>
        <v>657</v>
      </c>
      <c r="C667" s="52"/>
      <c r="D667" s="52"/>
      <c r="E667" s="53"/>
      <c r="F667" s="52"/>
      <c r="G667" s="55"/>
      <c r="H667" s="56"/>
      <c r="I667" s="26">
        <f t="shared" ref="I667:I685" si="100">IF(H667="有",0.2,0)</f>
        <v>0</v>
      </c>
      <c r="J667" s="56"/>
      <c r="K667" s="26">
        <f t="shared" ref="K667:K685" si="101">IF(J667="有",0.6,0)</f>
        <v>0</v>
      </c>
      <c r="L667" s="56"/>
      <c r="M667" s="26">
        <f t="shared" ref="M667:M685" si="102">IF(L667="有",0.2,0)</f>
        <v>0</v>
      </c>
      <c r="N667" s="28">
        <f t="shared" ref="N667:N685" si="103">I667+K667+M667</f>
        <v>0</v>
      </c>
      <c r="O667" s="28">
        <f t="shared" ref="O667:O685" si="104">F667*N667</f>
        <v>0</v>
      </c>
      <c r="P667" s="64"/>
      <c r="Q667" s="65"/>
      <c r="R667" s="44" t="str">
        <f t="shared" ref="R667:R685" si="105">D667&amp;E667</f>
        <v/>
      </c>
      <c r="S667" s="72" t="str">
        <f t="shared" si="98"/>
        <v>未入力</v>
      </c>
      <c r="T667" s="72" t="str">
        <f>IF(P667="","未入力",IF(AND(①自社の旧簡易ガス!$R$5&lt;=P667,P667&lt;=①自社の旧簡易ガス!$R$6),"期間内","期間外"))</f>
        <v>未入力</v>
      </c>
    </row>
    <row r="668" spans="2:20" ht="23.55" hidden="1" customHeight="1" outlineLevel="6" x14ac:dyDescent="0.2">
      <c r="B668" s="16">
        <f t="shared" si="99"/>
        <v>658</v>
      </c>
      <c r="C668" s="52"/>
      <c r="D668" s="52"/>
      <c r="E668" s="53"/>
      <c r="F668" s="52"/>
      <c r="G668" s="55"/>
      <c r="H668" s="56"/>
      <c r="I668" s="26">
        <f t="shared" si="100"/>
        <v>0</v>
      </c>
      <c r="J668" s="56"/>
      <c r="K668" s="26">
        <f t="shared" si="101"/>
        <v>0</v>
      </c>
      <c r="L668" s="56"/>
      <c r="M668" s="26">
        <f t="shared" si="102"/>
        <v>0</v>
      </c>
      <c r="N668" s="28">
        <f t="shared" si="103"/>
        <v>0</v>
      </c>
      <c r="O668" s="28">
        <f t="shared" si="104"/>
        <v>0</v>
      </c>
      <c r="P668" s="64"/>
      <c r="Q668" s="65"/>
      <c r="R668" s="44" t="str">
        <f t="shared" si="105"/>
        <v/>
      </c>
      <c r="S668" s="72" t="str">
        <f t="shared" si="98"/>
        <v>未入力</v>
      </c>
      <c r="T668" s="72" t="str">
        <f>IF(P668="","未入力",IF(AND(①自社の旧簡易ガス!$R$5&lt;=P668,P668&lt;=①自社の旧簡易ガス!$R$6),"期間内","期間外"))</f>
        <v>未入力</v>
      </c>
    </row>
    <row r="669" spans="2:20" ht="23.55" hidden="1" customHeight="1" outlineLevel="6" x14ac:dyDescent="0.2">
      <c r="B669" s="16">
        <f t="shared" si="99"/>
        <v>659</v>
      </c>
      <c r="C669" s="52"/>
      <c r="D669" s="52"/>
      <c r="E669" s="53"/>
      <c r="F669" s="52"/>
      <c r="G669" s="55"/>
      <c r="H669" s="56"/>
      <c r="I669" s="26">
        <f t="shared" si="100"/>
        <v>0</v>
      </c>
      <c r="J669" s="56"/>
      <c r="K669" s="26">
        <f t="shared" si="101"/>
        <v>0</v>
      </c>
      <c r="L669" s="56"/>
      <c r="M669" s="26">
        <f t="shared" si="102"/>
        <v>0</v>
      </c>
      <c r="N669" s="28">
        <f t="shared" si="103"/>
        <v>0</v>
      </c>
      <c r="O669" s="28">
        <f t="shared" si="104"/>
        <v>0</v>
      </c>
      <c r="P669" s="64"/>
      <c r="Q669" s="65"/>
      <c r="R669" s="44" t="str">
        <f t="shared" si="105"/>
        <v/>
      </c>
      <c r="S669" s="72" t="str">
        <f t="shared" si="98"/>
        <v>未入力</v>
      </c>
      <c r="T669" s="72" t="str">
        <f>IF(P669="","未入力",IF(AND(①自社の旧簡易ガス!$R$5&lt;=P669,P669&lt;=①自社の旧簡易ガス!$R$6),"期間内","期間外"))</f>
        <v>未入力</v>
      </c>
    </row>
    <row r="670" spans="2:20" ht="23.55" hidden="1" customHeight="1" outlineLevel="6" x14ac:dyDescent="0.2">
      <c r="B670" s="16">
        <f t="shared" si="99"/>
        <v>660</v>
      </c>
      <c r="C670" s="52"/>
      <c r="D670" s="52"/>
      <c r="E670" s="53"/>
      <c r="F670" s="52"/>
      <c r="G670" s="55"/>
      <c r="H670" s="56"/>
      <c r="I670" s="26">
        <f t="shared" si="100"/>
        <v>0</v>
      </c>
      <c r="J670" s="56"/>
      <c r="K670" s="26">
        <f t="shared" si="101"/>
        <v>0</v>
      </c>
      <c r="L670" s="56"/>
      <c r="M670" s="26">
        <f t="shared" si="102"/>
        <v>0</v>
      </c>
      <c r="N670" s="28">
        <f t="shared" si="103"/>
        <v>0</v>
      </c>
      <c r="O670" s="28">
        <f t="shared" si="104"/>
        <v>0</v>
      </c>
      <c r="P670" s="64"/>
      <c r="Q670" s="65"/>
      <c r="R670" s="44" t="str">
        <f t="shared" si="105"/>
        <v/>
      </c>
      <c r="S670" s="72" t="str">
        <f t="shared" si="98"/>
        <v>未入力</v>
      </c>
      <c r="T670" s="72" t="str">
        <f>IF(P670="","未入力",IF(AND(①自社の旧簡易ガス!$R$5&lt;=P670,P670&lt;=①自社の旧簡易ガス!$R$6),"期間内","期間外"))</f>
        <v>未入力</v>
      </c>
    </row>
    <row r="671" spans="2:20" ht="23.55" hidden="1" customHeight="1" outlineLevel="6" x14ac:dyDescent="0.2">
      <c r="B671" s="16">
        <f t="shared" si="99"/>
        <v>661</v>
      </c>
      <c r="C671" s="52"/>
      <c r="D671" s="52"/>
      <c r="E671" s="53"/>
      <c r="F671" s="52"/>
      <c r="G671" s="55"/>
      <c r="H671" s="56"/>
      <c r="I671" s="26">
        <f t="shared" si="100"/>
        <v>0</v>
      </c>
      <c r="J671" s="56"/>
      <c r="K671" s="26">
        <f t="shared" si="101"/>
        <v>0</v>
      </c>
      <c r="L671" s="56"/>
      <c r="M671" s="26">
        <f t="shared" si="102"/>
        <v>0</v>
      </c>
      <c r="N671" s="28">
        <f t="shared" si="103"/>
        <v>0</v>
      </c>
      <c r="O671" s="28">
        <f t="shared" si="104"/>
        <v>0</v>
      </c>
      <c r="P671" s="64"/>
      <c r="Q671" s="65"/>
      <c r="R671" s="44" t="str">
        <f t="shared" si="105"/>
        <v/>
      </c>
      <c r="S671" s="72" t="str">
        <f t="shared" si="98"/>
        <v>未入力</v>
      </c>
      <c r="T671" s="72" t="str">
        <f>IF(P671="","未入力",IF(AND(①自社の旧簡易ガス!$R$5&lt;=P671,P671&lt;=①自社の旧簡易ガス!$R$6),"期間内","期間外"))</f>
        <v>未入力</v>
      </c>
    </row>
    <row r="672" spans="2:20" ht="23.55" hidden="1" customHeight="1" outlineLevel="6" x14ac:dyDescent="0.2">
      <c r="B672" s="16">
        <f t="shared" si="99"/>
        <v>662</v>
      </c>
      <c r="C672" s="52"/>
      <c r="D672" s="52"/>
      <c r="E672" s="53"/>
      <c r="F672" s="52"/>
      <c r="G672" s="55"/>
      <c r="H672" s="56"/>
      <c r="I672" s="26">
        <f t="shared" si="100"/>
        <v>0</v>
      </c>
      <c r="J672" s="56"/>
      <c r="K672" s="26">
        <f t="shared" si="101"/>
        <v>0</v>
      </c>
      <c r="L672" s="56"/>
      <c r="M672" s="26">
        <f t="shared" si="102"/>
        <v>0</v>
      </c>
      <c r="N672" s="28">
        <f t="shared" si="103"/>
        <v>0</v>
      </c>
      <c r="O672" s="28">
        <f t="shared" si="104"/>
        <v>0</v>
      </c>
      <c r="P672" s="64"/>
      <c r="Q672" s="65"/>
      <c r="R672" s="44" t="str">
        <f t="shared" si="105"/>
        <v/>
      </c>
      <c r="S672" s="72" t="str">
        <f t="shared" si="98"/>
        <v>未入力</v>
      </c>
      <c r="T672" s="72" t="str">
        <f>IF(P672="","未入力",IF(AND(①自社の旧簡易ガス!$R$5&lt;=P672,P672&lt;=①自社の旧簡易ガス!$R$6),"期間内","期間外"))</f>
        <v>未入力</v>
      </c>
    </row>
    <row r="673" spans="2:20" ht="23.55" hidden="1" customHeight="1" outlineLevel="6" x14ac:dyDescent="0.2">
      <c r="B673" s="16">
        <f t="shared" si="99"/>
        <v>663</v>
      </c>
      <c r="C673" s="52"/>
      <c r="D673" s="52"/>
      <c r="E673" s="53"/>
      <c r="F673" s="52"/>
      <c r="G673" s="55"/>
      <c r="H673" s="56"/>
      <c r="I673" s="26">
        <f t="shared" si="100"/>
        <v>0</v>
      </c>
      <c r="J673" s="56"/>
      <c r="K673" s="26">
        <f t="shared" si="101"/>
        <v>0</v>
      </c>
      <c r="L673" s="56"/>
      <c r="M673" s="26">
        <f t="shared" si="102"/>
        <v>0</v>
      </c>
      <c r="N673" s="28">
        <f t="shared" si="103"/>
        <v>0</v>
      </c>
      <c r="O673" s="28">
        <f t="shared" si="104"/>
        <v>0</v>
      </c>
      <c r="P673" s="64"/>
      <c r="Q673" s="65"/>
      <c r="R673" s="44" t="str">
        <f t="shared" si="105"/>
        <v/>
      </c>
      <c r="S673" s="72" t="str">
        <f t="shared" si="98"/>
        <v>未入力</v>
      </c>
      <c r="T673" s="72" t="str">
        <f>IF(P673="","未入力",IF(AND(①自社の旧簡易ガス!$R$5&lt;=P673,P673&lt;=①自社の旧簡易ガス!$R$6),"期間内","期間外"))</f>
        <v>未入力</v>
      </c>
    </row>
    <row r="674" spans="2:20" ht="23.55" hidden="1" customHeight="1" outlineLevel="6" x14ac:dyDescent="0.2">
      <c r="B674" s="16">
        <f t="shared" si="99"/>
        <v>664</v>
      </c>
      <c r="C674" s="52"/>
      <c r="D674" s="52"/>
      <c r="E674" s="53"/>
      <c r="F674" s="52"/>
      <c r="G674" s="55"/>
      <c r="H674" s="56"/>
      <c r="I674" s="26">
        <f t="shared" si="100"/>
        <v>0</v>
      </c>
      <c r="J674" s="56"/>
      <c r="K674" s="26">
        <f t="shared" si="101"/>
        <v>0</v>
      </c>
      <c r="L674" s="56"/>
      <c r="M674" s="26">
        <f t="shared" si="102"/>
        <v>0</v>
      </c>
      <c r="N674" s="28">
        <f t="shared" si="103"/>
        <v>0</v>
      </c>
      <c r="O674" s="28">
        <f t="shared" si="104"/>
        <v>0</v>
      </c>
      <c r="P674" s="64"/>
      <c r="Q674" s="65"/>
      <c r="R674" s="44" t="str">
        <f t="shared" si="105"/>
        <v/>
      </c>
      <c r="S674" s="72" t="str">
        <f t="shared" si="98"/>
        <v>未入力</v>
      </c>
      <c r="T674" s="72" t="str">
        <f>IF(P674="","未入力",IF(AND(①自社の旧簡易ガス!$R$5&lt;=P674,P674&lt;=①自社の旧簡易ガス!$R$6),"期間内","期間外"))</f>
        <v>未入力</v>
      </c>
    </row>
    <row r="675" spans="2:20" ht="23.55" hidden="1" customHeight="1" outlineLevel="6" x14ac:dyDescent="0.2">
      <c r="B675" s="16">
        <f t="shared" si="99"/>
        <v>665</v>
      </c>
      <c r="C675" s="52"/>
      <c r="D675" s="52"/>
      <c r="E675" s="53"/>
      <c r="F675" s="52"/>
      <c r="G675" s="55"/>
      <c r="H675" s="56"/>
      <c r="I675" s="26">
        <f t="shared" si="100"/>
        <v>0</v>
      </c>
      <c r="J675" s="56"/>
      <c r="K675" s="26">
        <f t="shared" si="101"/>
        <v>0</v>
      </c>
      <c r="L675" s="56"/>
      <c r="M675" s="26">
        <f t="shared" si="102"/>
        <v>0</v>
      </c>
      <c r="N675" s="28">
        <f t="shared" si="103"/>
        <v>0</v>
      </c>
      <c r="O675" s="28">
        <f t="shared" si="104"/>
        <v>0</v>
      </c>
      <c r="P675" s="64"/>
      <c r="Q675" s="65"/>
      <c r="R675" s="44" t="str">
        <f t="shared" si="105"/>
        <v/>
      </c>
      <c r="S675" s="72" t="str">
        <f t="shared" si="98"/>
        <v>未入力</v>
      </c>
      <c r="T675" s="72" t="str">
        <f>IF(P675="","未入力",IF(AND(①自社の旧簡易ガス!$R$5&lt;=P675,P675&lt;=①自社の旧簡易ガス!$R$6),"期間内","期間外"))</f>
        <v>未入力</v>
      </c>
    </row>
    <row r="676" spans="2:20" ht="23.55" hidden="1" customHeight="1" outlineLevel="6" x14ac:dyDescent="0.2">
      <c r="B676" s="16">
        <f t="shared" si="99"/>
        <v>666</v>
      </c>
      <c r="C676" s="52"/>
      <c r="D676" s="52"/>
      <c r="E676" s="53"/>
      <c r="F676" s="52"/>
      <c r="G676" s="55"/>
      <c r="H676" s="56"/>
      <c r="I676" s="26">
        <f t="shared" si="100"/>
        <v>0</v>
      </c>
      <c r="J676" s="56"/>
      <c r="K676" s="26">
        <f t="shared" si="101"/>
        <v>0</v>
      </c>
      <c r="L676" s="56"/>
      <c r="M676" s="26">
        <f t="shared" si="102"/>
        <v>0</v>
      </c>
      <c r="N676" s="28">
        <f t="shared" si="103"/>
        <v>0</v>
      </c>
      <c r="O676" s="28">
        <f t="shared" si="104"/>
        <v>0</v>
      </c>
      <c r="P676" s="64"/>
      <c r="Q676" s="65"/>
      <c r="R676" s="44" t="str">
        <f t="shared" si="105"/>
        <v/>
      </c>
      <c r="S676" s="72" t="str">
        <f t="shared" si="98"/>
        <v>未入力</v>
      </c>
      <c r="T676" s="72" t="str">
        <f>IF(P676="","未入力",IF(AND(①自社の旧簡易ガス!$R$5&lt;=P676,P676&lt;=①自社の旧簡易ガス!$R$6),"期間内","期間外"))</f>
        <v>未入力</v>
      </c>
    </row>
    <row r="677" spans="2:20" ht="23.55" hidden="1" customHeight="1" outlineLevel="6" x14ac:dyDescent="0.2">
      <c r="B677" s="16">
        <f t="shared" si="99"/>
        <v>667</v>
      </c>
      <c r="C677" s="52"/>
      <c r="D677" s="52"/>
      <c r="E677" s="53"/>
      <c r="F677" s="52"/>
      <c r="G677" s="55"/>
      <c r="H677" s="56"/>
      <c r="I677" s="26">
        <f t="shared" si="100"/>
        <v>0</v>
      </c>
      <c r="J677" s="56"/>
      <c r="K677" s="26">
        <f t="shared" si="101"/>
        <v>0</v>
      </c>
      <c r="L677" s="56"/>
      <c r="M677" s="26">
        <f t="shared" si="102"/>
        <v>0</v>
      </c>
      <c r="N677" s="28">
        <f t="shared" si="103"/>
        <v>0</v>
      </c>
      <c r="O677" s="28">
        <f t="shared" si="104"/>
        <v>0</v>
      </c>
      <c r="P677" s="64"/>
      <c r="Q677" s="65"/>
      <c r="R677" s="44" t="str">
        <f t="shared" si="105"/>
        <v/>
      </c>
      <c r="S677" s="72" t="str">
        <f t="shared" si="98"/>
        <v>未入力</v>
      </c>
      <c r="T677" s="72" t="str">
        <f>IF(P677="","未入力",IF(AND(①自社の旧簡易ガス!$R$5&lt;=P677,P677&lt;=①自社の旧簡易ガス!$R$6),"期間内","期間外"))</f>
        <v>未入力</v>
      </c>
    </row>
    <row r="678" spans="2:20" ht="23.55" hidden="1" customHeight="1" outlineLevel="6" x14ac:dyDescent="0.2">
      <c r="B678" s="16">
        <f t="shared" si="99"/>
        <v>668</v>
      </c>
      <c r="C678" s="52"/>
      <c r="D678" s="52"/>
      <c r="E678" s="53"/>
      <c r="F678" s="52"/>
      <c r="G678" s="55"/>
      <c r="H678" s="56"/>
      <c r="I678" s="26">
        <f t="shared" si="100"/>
        <v>0</v>
      </c>
      <c r="J678" s="56"/>
      <c r="K678" s="26">
        <f t="shared" si="101"/>
        <v>0</v>
      </c>
      <c r="L678" s="56"/>
      <c r="M678" s="26">
        <f t="shared" si="102"/>
        <v>0</v>
      </c>
      <c r="N678" s="28">
        <f t="shared" si="103"/>
        <v>0</v>
      </c>
      <c r="O678" s="28">
        <f t="shared" si="104"/>
        <v>0</v>
      </c>
      <c r="P678" s="64"/>
      <c r="Q678" s="65"/>
      <c r="R678" s="44" t="str">
        <f t="shared" si="105"/>
        <v/>
      </c>
      <c r="S678" s="72" t="str">
        <f t="shared" si="98"/>
        <v>未入力</v>
      </c>
      <c r="T678" s="72" t="str">
        <f>IF(P678="","未入力",IF(AND(①自社の旧簡易ガス!$R$5&lt;=P678,P678&lt;=①自社の旧簡易ガス!$R$6),"期間内","期間外"))</f>
        <v>未入力</v>
      </c>
    </row>
    <row r="679" spans="2:20" ht="23.55" hidden="1" customHeight="1" outlineLevel="6" x14ac:dyDescent="0.2">
      <c r="B679" s="16">
        <f t="shared" si="99"/>
        <v>669</v>
      </c>
      <c r="C679" s="52"/>
      <c r="D679" s="52"/>
      <c r="E679" s="53"/>
      <c r="F679" s="52"/>
      <c r="G679" s="55"/>
      <c r="H679" s="56"/>
      <c r="I679" s="26">
        <f t="shared" si="100"/>
        <v>0</v>
      </c>
      <c r="J679" s="56"/>
      <c r="K679" s="26">
        <f t="shared" si="101"/>
        <v>0</v>
      </c>
      <c r="L679" s="56"/>
      <c r="M679" s="26">
        <f t="shared" si="102"/>
        <v>0</v>
      </c>
      <c r="N679" s="28">
        <f t="shared" si="103"/>
        <v>0</v>
      </c>
      <c r="O679" s="28">
        <f t="shared" si="104"/>
        <v>0</v>
      </c>
      <c r="P679" s="64"/>
      <c r="Q679" s="65"/>
      <c r="R679" s="44" t="str">
        <f t="shared" si="105"/>
        <v/>
      </c>
      <c r="S679" s="72" t="str">
        <f t="shared" si="98"/>
        <v>未入力</v>
      </c>
      <c r="T679" s="72" t="str">
        <f>IF(P679="","未入力",IF(AND(①自社の旧簡易ガス!$R$5&lt;=P679,P679&lt;=①自社の旧簡易ガス!$R$6),"期間内","期間外"))</f>
        <v>未入力</v>
      </c>
    </row>
    <row r="680" spans="2:20" ht="23.55" hidden="1" customHeight="1" outlineLevel="6" x14ac:dyDescent="0.2">
      <c r="B680" s="16">
        <f t="shared" si="99"/>
        <v>670</v>
      </c>
      <c r="C680" s="52"/>
      <c r="D680" s="52"/>
      <c r="E680" s="53"/>
      <c r="F680" s="52"/>
      <c r="G680" s="55"/>
      <c r="H680" s="56"/>
      <c r="I680" s="26">
        <f t="shared" si="100"/>
        <v>0</v>
      </c>
      <c r="J680" s="56"/>
      <c r="K680" s="26">
        <f t="shared" si="101"/>
        <v>0</v>
      </c>
      <c r="L680" s="56"/>
      <c r="M680" s="26">
        <f t="shared" si="102"/>
        <v>0</v>
      </c>
      <c r="N680" s="28">
        <f t="shared" si="103"/>
        <v>0</v>
      </c>
      <c r="O680" s="28">
        <f t="shared" si="104"/>
        <v>0</v>
      </c>
      <c r="P680" s="64"/>
      <c r="Q680" s="65"/>
      <c r="R680" s="44" t="str">
        <f t="shared" si="105"/>
        <v/>
      </c>
      <c r="S680" s="72" t="str">
        <f t="shared" si="98"/>
        <v>未入力</v>
      </c>
      <c r="T680" s="72" t="str">
        <f>IF(P680="","未入力",IF(AND(①自社の旧簡易ガス!$R$5&lt;=P680,P680&lt;=①自社の旧簡易ガス!$R$6),"期間内","期間外"))</f>
        <v>未入力</v>
      </c>
    </row>
    <row r="681" spans="2:20" ht="23.55" hidden="1" customHeight="1" outlineLevel="6" x14ac:dyDescent="0.2">
      <c r="B681" s="16">
        <f t="shared" si="99"/>
        <v>671</v>
      </c>
      <c r="C681" s="52"/>
      <c r="D681" s="52"/>
      <c r="E681" s="53"/>
      <c r="F681" s="52"/>
      <c r="G681" s="55"/>
      <c r="H681" s="56"/>
      <c r="I681" s="26">
        <f t="shared" si="100"/>
        <v>0</v>
      </c>
      <c r="J681" s="56"/>
      <c r="K681" s="26">
        <f t="shared" si="101"/>
        <v>0</v>
      </c>
      <c r="L681" s="56"/>
      <c r="M681" s="26">
        <f t="shared" si="102"/>
        <v>0</v>
      </c>
      <c r="N681" s="28">
        <f t="shared" si="103"/>
        <v>0</v>
      </c>
      <c r="O681" s="28">
        <f t="shared" si="104"/>
        <v>0</v>
      </c>
      <c r="P681" s="64"/>
      <c r="Q681" s="65"/>
      <c r="R681" s="44" t="str">
        <f t="shared" si="105"/>
        <v/>
      </c>
      <c r="S681" s="72" t="str">
        <f t="shared" si="98"/>
        <v>未入力</v>
      </c>
      <c r="T681" s="72" t="str">
        <f>IF(P681="","未入力",IF(AND(①自社の旧簡易ガス!$R$5&lt;=P681,P681&lt;=①自社の旧簡易ガス!$R$6),"期間内","期間外"))</f>
        <v>未入力</v>
      </c>
    </row>
    <row r="682" spans="2:20" ht="23.55" hidden="1" customHeight="1" outlineLevel="6" x14ac:dyDescent="0.2">
      <c r="B682" s="16">
        <f t="shared" si="99"/>
        <v>672</v>
      </c>
      <c r="C682" s="52"/>
      <c r="D682" s="52"/>
      <c r="E682" s="53"/>
      <c r="F682" s="52"/>
      <c r="G682" s="55"/>
      <c r="H682" s="56"/>
      <c r="I682" s="26">
        <f t="shared" si="100"/>
        <v>0</v>
      </c>
      <c r="J682" s="56"/>
      <c r="K682" s="26">
        <f t="shared" si="101"/>
        <v>0</v>
      </c>
      <c r="L682" s="56"/>
      <c r="M682" s="26">
        <f t="shared" si="102"/>
        <v>0</v>
      </c>
      <c r="N682" s="28">
        <f t="shared" si="103"/>
        <v>0</v>
      </c>
      <c r="O682" s="28">
        <f t="shared" si="104"/>
        <v>0</v>
      </c>
      <c r="P682" s="64"/>
      <c r="Q682" s="65"/>
      <c r="R682" s="44" t="str">
        <f t="shared" si="105"/>
        <v/>
      </c>
      <c r="S682" s="72" t="str">
        <f t="shared" si="98"/>
        <v>未入力</v>
      </c>
      <c r="T682" s="72" t="str">
        <f>IF(P682="","未入力",IF(AND(①自社の旧簡易ガス!$R$5&lt;=P682,P682&lt;=①自社の旧簡易ガス!$R$6),"期間内","期間外"))</f>
        <v>未入力</v>
      </c>
    </row>
    <row r="683" spans="2:20" ht="23.55" hidden="1" customHeight="1" outlineLevel="6" x14ac:dyDescent="0.2">
      <c r="B683" s="16">
        <f t="shared" si="99"/>
        <v>673</v>
      </c>
      <c r="C683" s="52"/>
      <c r="D683" s="52"/>
      <c r="E683" s="53"/>
      <c r="F683" s="52"/>
      <c r="G683" s="55"/>
      <c r="H683" s="56"/>
      <c r="I683" s="26">
        <f t="shared" si="100"/>
        <v>0</v>
      </c>
      <c r="J683" s="56"/>
      <c r="K683" s="26">
        <f t="shared" si="101"/>
        <v>0</v>
      </c>
      <c r="L683" s="56"/>
      <c r="M683" s="26">
        <f t="shared" si="102"/>
        <v>0</v>
      </c>
      <c r="N683" s="28">
        <f t="shared" si="103"/>
        <v>0</v>
      </c>
      <c r="O683" s="28">
        <f t="shared" si="104"/>
        <v>0</v>
      </c>
      <c r="P683" s="64"/>
      <c r="Q683" s="65"/>
      <c r="R683" s="44" t="str">
        <f t="shared" si="105"/>
        <v/>
      </c>
      <c r="S683" s="72" t="str">
        <f t="shared" si="98"/>
        <v>未入力</v>
      </c>
      <c r="T683" s="72" t="str">
        <f>IF(P683="","未入力",IF(AND(①自社の旧簡易ガス!$R$5&lt;=P683,P683&lt;=①自社の旧簡易ガス!$R$6),"期間内","期間外"))</f>
        <v>未入力</v>
      </c>
    </row>
    <row r="684" spans="2:20" ht="23.55" hidden="1" customHeight="1" outlineLevel="6" x14ac:dyDescent="0.2">
      <c r="B684" s="16">
        <f t="shared" si="99"/>
        <v>674</v>
      </c>
      <c r="C684" s="52"/>
      <c r="D684" s="52"/>
      <c r="E684" s="53"/>
      <c r="F684" s="52"/>
      <c r="G684" s="55"/>
      <c r="H684" s="56"/>
      <c r="I684" s="26">
        <f t="shared" si="100"/>
        <v>0</v>
      </c>
      <c r="J684" s="56"/>
      <c r="K684" s="26">
        <f t="shared" si="101"/>
        <v>0</v>
      </c>
      <c r="L684" s="56"/>
      <c r="M684" s="26">
        <f t="shared" si="102"/>
        <v>0</v>
      </c>
      <c r="N684" s="28">
        <f t="shared" si="103"/>
        <v>0</v>
      </c>
      <c r="O684" s="28">
        <f t="shared" si="104"/>
        <v>0</v>
      </c>
      <c r="P684" s="64"/>
      <c r="Q684" s="65"/>
      <c r="R684" s="44" t="str">
        <f t="shared" si="105"/>
        <v/>
      </c>
      <c r="S684" s="72" t="str">
        <f t="shared" si="98"/>
        <v>未入力</v>
      </c>
      <c r="T684" s="72" t="str">
        <f>IF(P684="","未入力",IF(AND(①自社の旧簡易ガス!$R$5&lt;=P684,P684&lt;=①自社の旧簡易ガス!$R$6),"期間内","期間外"))</f>
        <v>未入力</v>
      </c>
    </row>
    <row r="685" spans="2:20" ht="23.55" hidden="1" customHeight="1" outlineLevel="6" x14ac:dyDescent="0.2">
      <c r="B685" s="16">
        <f t="shared" si="99"/>
        <v>675</v>
      </c>
      <c r="C685" s="52"/>
      <c r="D685" s="52"/>
      <c r="E685" s="53"/>
      <c r="F685" s="52"/>
      <c r="G685" s="55"/>
      <c r="H685" s="56"/>
      <c r="I685" s="26">
        <f t="shared" si="100"/>
        <v>0</v>
      </c>
      <c r="J685" s="56"/>
      <c r="K685" s="26">
        <f t="shared" si="101"/>
        <v>0</v>
      </c>
      <c r="L685" s="56"/>
      <c r="M685" s="26">
        <f t="shared" si="102"/>
        <v>0</v>
      </c>
      <c r="N685" s="28">
        <f t="shared" si="103"/>
        <v>0</v>
      </c>
      <c r="O685" s="28">
        <f t="shared" si="104"/>
        <v>0</v>
      </c>
      <c r="P685" s="64"/>
      <c r="Q685" s="65"/>
      <c r="R685" s="44" t="str">
        <f t="shared" si="105"/>
        <v/>
      </c>
      <c r="S685" s="72" t="str">
        <f t="shared" si="98"/>
        <v>未入力</v>
      </c>
      <c r="T685" s="72" t="str">
        <f>IF(P685="","未入力",IF(AND(①自社の旧簡易ガス!$R$5&lt;=P685,P685&lt;=①自社の旧簡易ガス!$R$6),"期間内","期間外"))</f>
        <v>未入力</v>
      </c>
    </row>
    <row r="686" spans="2:20" ht="23.55" hidden="1" customHeight="1" outlineLevel="6" x14ac:dyDescent="0.2">
      <c r="B686" s="16">
        <f t="shared" si="99"/>
        <v>676</v>
      </c>
      <c r="C686" s="52"/>
      <c r="D686" s="52"/>
      <c r="E686" s="53"/>
      <c r="F686" s="52"/>
      <c r="G686" s="55"/>
      <c r="H686" s="56"/>
      <c r="I686" s="26">
        <f t="shared" si="0"/>
        <v>0</v>
      </c>
      <c r="J686" s="56"/>
      <c r="K686" s="26">
        <f t="shared" si="1"/>
        <v>0</v>
      </c>
      <c r="L686" s="56"/>
      <c r="M686" s="26">
        <f t="shared" si="2"/>
        <v>0</v>
      </c>
      <c r="N686" s="28">
        <f t="shared" si="8"/>
        <v>0</v>
      </c>
      <c r="O686" s="28">
        <f t="shared" si="4"/>
        <v>0</v>
      </c>
      <c r="P686" s="64"/>
      <c r="Q686" s="65"/>
      <c r="R686" s="44" t="str">
        <f t="shared" si="5"/>
        <v/>
      </c>
      <c r="S686" s="72" t="str">
        <f t="shared" si="98"/>
        <v>未入力</v>
      </c>
      <c r="T686" s="72" t="str">
        <f>IF(P686="","未入力",IF(AND(①自社の旧簡易ガス!$R$5&lt;=P686,P686&lt;=①自社の旧簡易ガス!$R$6),"期間内","期間外"))</f>
        <v>未入力</v>
      </c>
    </row>
    <row r="687" spans="2:20" ht="23.55" hidden="1" customHeight="1" outlineLevel="6" x14ac:dyDescent="0.2">
      <c r="B687" s="16">
        <f t="shared" si="99"/>
        <v>677</v>
      </c>
      <c r="C687" s="52"/>
      <c r="D687" s="52"/>
      <c r="E687" s="53"/>
      <c r="F687" s="52"/>
      <c r="G687" s="55"/>
      <c r="H687" s="56"/>
      <c r="I687" s="26">
        <f t="shared" si="0"/>
        <v>0</v>
      </c>
      <c r="J687" s="56"/>
      <c r="K687" s="26">
        <f t="shared" si="1"/>
        <v>0</v>
      </c>
      <c r="L687" s="56"/>
      <c r="M687" s="26">
        <f t="shared" si="2"/>
        <v>0</v>
      </c>
      <c r="N687" s="28">
        <f t="shared" si="8"/>
        <v>0</v>
      </c>
      <c r="O687" s="28">
        <f t="shared" si="4"/>
        <v>0</v>
      </c>
      <c r="P687" s="64"/>
      <c r="Q687" s="65"/>
      <c r="R687" s="44" t="str">
        <f t="shared" si="5"/>
        <v/>
      </c>
      <c r="S687" s="72" t="str">
        <f t="shared" si="98"/>
        <v>未入力</v>
      </c>
      <c r="T687" s="72" t="str">
        <f>IF(P687="","未入力",IF(AND(①自社の旧簡易ガス!$R$5&lt;=P687,P687&lt;=①自社の旧簡易ガス!$R$6),"期間内","期間外"))</f>
        <v>未入力</v>
      </c>
    </row>
    <row r="688" spans="2:20" ht="23.55" hidden="1" customHeight="1" outlineLevel="6" x14ac:dyDescent="0.2">
      <c r="B688" s="16">
        <f t="shared" si="99"/>
        <v>678</v>
      </c>
      <c r="C688" s="52"/>
      <c r="D688" s="52"/>
      <c r="E688" s="53"/>
      <c r="F688" s="52"/>
      <c r="G688" s="55"/>
      <c r="H688" s="56"/>
      <c r="I688" s="26">
        <f t="shared" si="0"/>
        <v>0</v>
      </c>
      <c r="J688" s="56"/>
      <c r="K688" s="26">
        <f t="shared" si="1"/>
        <v>0</v>
      </c>
      <c r="L688" s="56"/>
      <c r="M688" s="26">
        <f t="shared" si="2"/>
        <v>0</v>
      </c>
      <c r="N688" s="28">
        <f t="shared" si="8"/>
        <v>0</v>
      </c>
      <c r="O688" s="28">
        <f t="shared" si="4"/>
        <v>0</v>
      </c>
      <c r="P688" s="64"/>
      <c r="Q688" s="65"/>
      <c r="R688" s="44" t="str">
        <f t="shared" si="5"/>
        <v/>
      </c>
      <c r="S688" s="72" t="str">
        <f t="shared" si="98"/>
        <v>未入力</v>
      </c>
      <c r="T688" s="72" t="str">
        <f>IF(P688="","未入力",IF(AND(①自社の旧簡易ガス!$R$5&lt;=P688,P688&lt;=①自社の旧簡易ガス!$R$6),"期間内","期間外"))</f>
        <v>未入力</v>
      </c>
    </row>
    <row r="689" spans="2:20" ht="23.55" hidden="1" customHeight="1" outlineLevel="6" x14ac:dyDescent="0.2">
      <c r="B689" s="16">
        <f t="shared" si="99"/>
        <v>679</v>
      </c>
      <c r="C689" s="52"/>
      <c r="D689" s="52"/>
      <c r="E689" s="53"/>
      <c r="F689" s="52"/>
      <c r="G689" s="55"/>
      <c r="H689" s="56"/>
      <c r="I689" s="26">
        <f t="shared" si="0"/>
        <v>0</v>
      </c>
      <c r="J689" s="56"/>
      <c r="K689" s="26">
        <f t="shared" si="1"/>
        <v>0</v>
      </c>
      <c r="L689" s="56"/>
      <c r="M689" s="26">
        <f t="shared" si="2"/>
        <v>0</v>
      </c>
      <c r="N689" s="28">
        <f t="shared" si="8"/>
        <v>0</v>
      </c>
      <c r="O689" s="28">
        <f t="shared" si="4"/>
        <v>0</v>
      </c>
      <c r="P689" s="64"/>
      <c r="Q689" s="65"/>
      <c r="R689" s="44" t="str">
        <f t="shared" si="5"/>
        <v/>
      </c>
      <c r="S689" s="72" t="str">
        <f t="shared" si="98"/>
        <v>未入力</v>
      </c>
      <c r="T689" s="72" t="str">
        <f>IF(P689="","未入力",IF(AND(①自社の旧簡易ガス!$R$5&lt;=P689,P689&lt;=①自社の旧簡易ガス!$R$6),"期間内","期間外"))</f>
        <v>未入力</v>
      </c>
    </row>
    <row r="690" spans="2:20" ht="23.55" hidden="1" customHeight="1" outlineLevel="6" x14ac:dyDescent="0.2">
      <c r="B690" s="16">
        <f t="shared" si="99"/>
        <v>680</v>
      </c>
      <c r="C690" s="52"/>
      <c r="D690" s="52"/>
      <c r="E690" s="53"/>
      <c r="F690" s="52"/>
      <c r="G690" s="55"/>
      <c r="H690" s="56"/>
      <c r="I690" s="26">
        <f t="shared" si="0"/>
        <v>0</v>
      </c>
      <c r="J690" s="56"/>
      <c r="K690" s="26">
        <f t="shared" si="1"/>
        <v>0</v>
      </c>
      <c r="L690" s="56"/>
      <c r="M690" s="26">
        <f t="shared" si="2"/>
        <v>0</v>
      </c>
      <c r="N690" s="28">
        <f t="shared" si="8"/>
        <v>0</v>
      </c>
      <c r="O690" s="28">
        <f t="shared" si="4"/>
        <v>0</v>
      </c>
      <c r="P690" s="64"/>
      <c r="Q690" s="65"/>
      <c r="R690" s="44" t="str">
        <f t="shared" si="5"/>
        <v/>
      </c>
      <c r="S690" s="72" t="str">
        <f t="shared" si="98"/>
        <v>未入力</v>
      </c>
      <c r="T690" s="72" t="str">
        <f>IF(P690="","未入力",IF(AND(①自社の旧簡易ガス!$R$5&lt;=P690,P690&lt;=①自社の旧簡易ガス!$R$6),"期間内","期間外"))</f>
        <v>未入力</v>
      </c>
    </row>
    <row r="691" spans="2:20" ht="23.55" hidden="1" customHeight="1" outlineLevel="6" x14ac:dyDescent="0.2">
      <c r="B691" s="16">
        <f t="shared" si="99"/>
        <v>681</v>
      </c>
      <c r="C691" s="52"/>
      <c r="D691" s="52"/>
      <c r="E691" s="53"/>
      <c r="F691" s="52"/>
      <c r="G691" s="55"/>
      <c r="H691" s="56"/>
      <c r="I691" s="26">
        <f t="shared" si="0"/>
        <v>0</v>
      </c>
      <c r="J691" s="56"/>
      <c r="K691" s="26">
        <f t="shared" si="1"/>
        <v>0</v>
      </c>
      <c r="L691" s="56"/>
      <c r="M691" s="26">
        <f t="shared" si="2"/>
        <v>0</v>
      </c>
      <c r="N691" s="28">
        <f t="shared" si="8"/>
        <v>0</v>
      </c>
      <c r="O691" s="28">
        <f t="shared" si="4"/>
        <v>0</v>
      </c>
      <c r="P691" s="64"/>
      <c r="Q691" s="65"/>
      <c r="R691" s="44" t="str">
        <f t="shared" si="5"/>
        <v/>
      </c>
      <c r="S691" s="72" t="str">
        <f t="shared" si="98"/>
        <v>未入力</v>
      </c>
      <c r="T691" s="72" t="str">
        <f>IF(P691="","未入力",IF(AND(①自社の旧簡易ガス!$R$5&lt;=P691,P691&lt;=①自社の旧簡易ガス!$R$6),"期間内","期間外"))</f>
        <v>未入力</v>
      </c>
    </row>
    <row r="692" spans="2:20" ht="23.55" hidden="1" customHeight="1" outlineLevel="6" x14ac:dyDescent="0.2">
      <c r="B692" s="16">
        <f t="shared" si="99"/>
        <v>682</v>
      </c>
      <c r="C692" s="52"/>
      <c r="D692" s="52"/>
      <c r="E692" s="53"/>
      <c r="F692" s="52"/>
      <c r="G692" s="55"/>
      <c r="H692" s="56"/>
      <c r="I692" s="26">
        <f t="shared" si="0"/>
        <v>0</v>
      </c>
      <c r="J692" s="56"/>
      <c r="K692" s="26">
        <f t="shared" si="1"/>
        <v>0</v>
      </c>
      <c r="L692" s="56"/>
      <c r="M692" s="26">
        <f t="shared" si="2"/>
        <v>0</v>
      </c>
      <c r="N692" s="28">
        <f t="shared" si="8"/>
        <v>0</v>
      </c>
      <c r="O692" s="28">
        <f t="shared" si="4"/>
        <v>0</v>
      </c>
      <c r="P692" s="64"/>
      <c r="Q692" s="65"/>
      <c r="R692" s="44" t="str">
        <f t="shared" si="5"/>
        <v/>
      </c>
      <c r="S692" s="72" t="str">
        <f t="shared" si="98"/>
        <v>未入力</v>
      </c>
      <c r="T692" s="72" t="str">
        <f>IF(P692="","未入力",IF(AND(①自社の旧簡易ガス!$R$5&lt;=P692,P692&lt;=①自社の旧簡易ガス!$R$6),"期間内","期間外"))</f>
        <v>未入力</v>
      </c>
    </row>
    <row r="693" spans="2:20" ht="23.55" hidden="1" customHeight="1" outlineLevel="6" x14ac:dyDescent="0.2">
      <c r="B693" s="16">
        <f t="shared" si="99"/>
        <v>683</v>
      </c>
      <c r="C693" s="52"/>
      <c r="D693" s="52"/>
      <c r="E693" s="53"/>
      <c r="F693" s="52"/>
      <c r="G693" s="55"/>
      <c r="H693" s="56"/>
      <c r="I693" s="26">
        <f t="shared" si="0"/>
        <v>0</v>
      </c>
      <c r="J693" s="56"/>
      <c r="K693" s="26">
        <f t="shared" si="1"/>
        <v>0</v>
      </c>
      <c r="L693" s="56"/>
      <c r="M693" s="26">
        <f t="shared" si="2"/>
        <v>0</v>
      </c>
      <c r="N693" s="28">
        <f t="shared" si="8"/>
        <v>0</v>
      </c>
      <c r="O693" s="28">
        <f t="shared" si="4"/>
        <v>0</v>
      </c>
      <c r="P693" s="64"/>
      <c r="Q693" s="65"/>
      <c r="R693" s="44" t="str">
        <f t="shared" si="5"/>
        <v/>
      </c>
      <c r="S693" s="72" t="str">
        <f t="shared" si="98"/>
        <v>未入力</v>
      </c>
      <c r="T693" s="72" t="str">
        <f>IF(P693="","未入力",IF(AND(①自社の旧簡易ガス!$R$5&lt;=P693,P693&lt;=①自社の旧簡易ガス!$R$6),"期間内","期間外"))</f>
        <v>未入力</v>
      </c>
    </row>
    <row r="694" spans="2:20" ht="23.55" hidden="1" customHeight="1" outlineLevel="6" x14ac:dyDescent="0.2">
      <c r="B694" s="16">
        <f t="shared" si="99"/>
        <v>684</v>
      </c>
      <c r="C694" s="52"/>
      <c r="D694" s="52"/>
      <c r="E694" s="53"/>
      <c r="F694" s="52"/>
      <c r="G694" s="55"/>
      <c r="H694" s="56"/>
      <c r="I694" s="26">
        <f t="shared" si="0"/>
        <v>0</v>
      </c>
      <c r="J694" s="56"/>
      <c r="K694" s="26">
        <f t="shared" si="1"/>
        <v>0</v>
      </c>
      <c r="L694" s="56"/>
      <c r="M694" s="26">
        <f t="shared" si="2"/>
        <v>0</v>
      </c>
      <c r="N694" s="28">
        <f t="shared" si="8"/>
        <v>0</v>
      </c>
      <c r="O694" s="28">
        <f t="shared" si="4"/>
        <v>0</v>
      </c>
      <c r="P694" s="64"/>
      <c r="Q694" s="65"/>
      <c r="R694" s="44" t="str">
        <f t="shared" si="5"/>
        <v/>
      </c>
      <c r="S694" s="72" t="str">
        <f t="shared" si="98"/>
        <v>未入力</v>
      </c>
      <c r="T694" s="72" t="str">
        <f>IF(P694="","未入力",IF(AND(①自社の旧簡易ガス!$R$5&lt;=P694,P694&lt;=①自社の旧簡易ガス!$R$6),"期間内","期間外"))</f>
        <v>未入力</v>
      </c>
    </row>
    <row r="695" spans="2:20" ht="23.55" hidden="1" customHeight="1" outlineLevel="6" x14ac:dyDescent="0.2">
      <c r="B695" s="16">
        <f t="shared" si="99"/>
        <v>685</v>
      </c>
      <c r="C695" s="52"/>
      <c r="D695" s="52"/>
      <c r="E695" s="53"/>
      <c r="F695" s="52"/>
      <c r="G695" s="55"/>
      <c r="H695" s="56"/>
      <c r="I695" s="26">
        <f t="shared" si="0"/>
        <v>0</v>
      </c>
      <c r="J695" s="56"/>
      <c r="K695" s="26">
        <f t="shared" si="1"/>
        <v>0</v>
      </c>
      <c r="L695" s="56"/>
      <c r="M695" s="26">
        <f t="shared" si="2"/>
        <v>0</v>
      </c>
      <c r="N695" s="28">
        <f t="shared" si="8"/>
        <v>0</v>
      </c>
      <c r="O695" s="28">
        <f t="shared" si="4"/>
        <v>0</v>
      </c>
      <c r="P695" s="64"/>
      <c r="Q695" s="65"/>
      <c r="R695" s="44" t="str">
        <f t="shared" si="5"/>
        <v/>
      </c>
      <c r="S695" s="72" t="str">
        <f t="shared" si="98"/>
        <v>未入力</v>
      </c>
      <c r="T695" s="72" t="str">
        <f>IF(P695="","未入力",IF(AND(①自社の旧簡易ガス!$R$5&lt;=P695,P695&lt;=①自社の旧簡易ガス!$R$6),"期間内","期間外"))</f>
        <v>未入力</v>
      </c>
    </row>
    <row r="696" spans="2:20" ht="23.55" hidden="1" customHeight="1" outlineLevel="6" x14ac:dyDescent="0.2">
      <c r="B696" s="16">
        <f t="shared" si="99"/>
        <v>686</v>
      </c>
      <c r="C696" s="52"/>
      <c r="D696" s="52"/>
      <c r="E696" s="53"/>
      <c r="F696" s="52"/>
      <c r="G696" s="55"/>
      <c r="H696" s="56"/>
      <c r="I696" s="26">
        <f t="shared" si="0"/>
        <v>0</v>
      </c>
      <c r="J696" s="56"/>
      <c r="K696" s="26">
        <f t="shared" si="1"/>
        <v>0</v>
      </c>
      <c r="L696" s="56"/>
      <c r="M696" s="26">
        <f t="shared" si="2"/>
        <v>0</v>
      </c>
      <c r="N696" s="28">
        <f t="shared" si="8"/>
        <v>0</v>
      </c>
      <c r="O696" s="28">
        <f t="shared" si="4"/>
        <v>0</v>
      </c>
      <c r="P696" s="64"/>
      <c r="Q696" s="65"/>
      <c r="R696" s="44" t="str">
        <f t="shared" si="5"/>
        <v/>
      </c>
      <c r="S696" s="72" t="str">
        <f t="shared" si="98"/>
        <v>未入力</v>
      </c>
      <c r="T696" s="72" t="str">
        <f>IF(P696="","未入力",IF(AND(①自社の旧簡易ガス!$R$5&lt;=P696,P696&lt;=①自社の旧簡易ガス!$R$6),"期間内","期間外"))</f>
        <v>未入力</v>
      </c>
    </row>
    <row r="697" spans="2:20" ht="23.55" hidden="1" customHeight="1" outlineLevel="6" x14ac:dyDescent="0.2">
      <c r="B697" s="16">
        <f t="shared" si="99"/>
        <v>687</v>
      </c>
      <c r="C697" s="52"/>
      <c r="D697" s="52"/>
      <c r="E697" s="53"/>
      <c r="F697" s="52"/>
      <c r="G697" s="55"/>
      <c r="H697" s="56"/>
      <c r="I697" s="26">
        <f t="shared" si="0"/>
        <v>0</v>
      </c>
      <c r="J697" s="56"/>
      <c r="K697" s="26">
        <f t="shared" si="1"/>
        <v>0</v>
      </c>
      <c r="L697" s="56"/>
      <c r="M697" s="26">
        <f t="shared" si="2"/>
        <v>0</v>
      </c>
      <c r="N697" s="28">
        <f t="shared" si="8"/>
        <v>0</v>
      </c>
      <c r="O697" s="28">
        <f t="shared" si="4"/>
        <v>0</v>
      </c>
      <c r="P697" s="64"/>
      <c r="Q697" s="65"/>
      <c r="R697" s="44" t="str">
        <f t="shared" si="5"/>
        <v/>
      </c>
      <c r="S697" s="72" t="str">
        <f t="shared" si="98"/>
        <v>未入力</v>
      </c>
      <c r="T697" s="72" t="str">
        <f>IF(P697="","未入力",IF(AND(①自社の旧簡易ガス!$R$5&lt;=P697,P697&lt;=①自社の旧簡易ガス!$R$6),"期間内","期間外"))</f>
        <v>未入力</v>
      </c>
    </row>
    <row r="698" spans="2:20" ht="23.55" hidden="1" customHeight="1" outlineLevel="6" x14ac:dyDescent="0.2">
      <c r="B698" s="16">
        <f t="shared" si="99"/>
        <v>688</v>
      </c>
      <c r="C698" s="52"/>
      <c r="D698" s="52"/>
      <c r="E698" s="53"/>
      <c r="F698" s="52"/>
      <c r="G698" s="55"/>
      <c r="H698" s="56"/>
      <c r="I698" s="26">
        <f t="shared" si="0"/>
        <v>0</v>
      </c>
      <c r="J698" s="56"/>
      <c r="K698" s="26">
        <f t="shared" si="1"/>
        <v>0</v>
      </c>
      <c r="L698" s="56"/>
      <c r="M698" s="26">
        <f t="shared" si="2"/>
        <v>0</v>
      </c>
      <c r="N698" s="28">
        <f t="shared" si="8"/>
        <v>0</v>
      </c>
      <c r="O698" s="28">
        <f t="shared" si="4"/>
        <v>0</v>
      </c>
      <c r="P698" s="64"/>
      <c r="Q698" s="65"/>
      <c r="R698" s="44" t="str">
        <f t="shared" si="5"/>
        <v/>
      </c>
      <c r="S698" s="72" t="str">
        <f t="shared" si="98"/>
        <v>未入力</v>
      </c>
      <c r="T698" s="72" t="str">
        <f>IF(P698="","未入力",IF(AND(①自社の旧簡易ガス!$R$5&lt;=P698,P698&lt;=①自社の旧簡易ガス!$R$6),"期間内","期間外"))</f>
        <v>未入力</v>
      </c>
    </row>
    <row r="699" spans="2:20" ht="23.55" hidden="1" customHeight="1" outlineLevel="6" x14ac:dyDescent="0.2">
      <c r="B699" s="16">
        <f t="shared" si="99"/>
        <v>689</v>
      </c>
      <c r="C699" s="52"/>
      <c r="D699" s="52"/>
      <c r="E699" s="53"/>
      <c r="F699" s="52"/>
      <c r="G699" s="55"/>
      <c r="H699" s="56"/>
      <c r="I699" s="26">
        <f t="shared" si="0"/>
        <v>0</v>
      </c>
      <c r="J699" s="56"/>
      <c r="K699" s="26">
        <f t="shared" si="1"/>
        <v>0</v>
      </c>
      <c r="L699" s="56"/>
      <c r="M699" s="26">
        <f t="shared" si="2"/>
        <v>0</v>
      </c>
      <c r="N699" s="28">
        <f t="shared" si="8"/>
        <v>0</v>
      </c>
      <c r="O699" s="28">
        <f t="shared" si="4"/>
        <v>0</v>
      </c>
      <c r="P699" s="64"/>
      <c r="Q699" s="65"/>
      <c r="R699" s="44" t="str">
        <f t="shared" si="5"/>
        <v/>
      </c>
      <c r="S699" s="72" t="str">
        <f t="shared" si="98"/>
        <v>未入力</v>
      </c>
      <c r="T699" s="72" t="str">
        <f>IF(P699="","未入力",IF(AND(①自社の旧簡易ガス!$R$5&lt;=P699,P699&lt;=①自社の旧簡易ガス!$R$6),"期間内","期間外"))</f>
        <v>未入力</v>
      </c>
    </row>
    <row r="700" spans="2:20" ht="23.55" hidden="1" customHeight="1" outlineLevel="6" x14ac:dyDescent="0.2">
      <c r="B700" s="16">
        <f t="shared" si="99"/>
        <v>690</v>
      </c>
      <c r="C700" s="52"/>
      <c r="D700" s="52"/>
      <c r="E700" s="53"/>
      <c r="F700" s="52"/>
      <c r="G700" s="55"/>
      <c r="H700" s="56"/>
      <c r="I700" s="26">
        <f t="shared" si="0"/>
        <v>0</v>
      </c>
      <c r="J700" s="56"/>
      <c r="K700" s="26">
        <f t="shared" si="1"/>
        <v>0</v>
      </c>
      <c r="L700" s="56"/>
      <c r="M700" s="26">
        <f t="shared" si="2"/>
        <v>0</v>
      </c>
      <c r="N700" s="28">
        <f t="shared" si="8"/>
        <v>0</v>
      </c>
      <c r="O700" s="28">
        <f t="shared" si="4"/>
        <v>0</v>
      </c>
      <c r="P700" s="64"/>
      <c r="Q700" s="65"/>
      <c r="R700" s="44" t="str">
        <f t="shared" si="5"/>
        <v/>
      </c>
      <c r="S700" s="72" t="str">
        <f t="shared" si="98"/>
        <v>未入力</v>
      </c>
      <c r="T700" s="72" t="str">
        <f>IF(P700="","未入力",IF(AND(①自社の旧簡易ガス!$R$5&lt;=P700,P700&lt;=①自社の旧簡易ガス!$R$6),"期間内","期間外"))</f>
        <v>未入力</v>
      </c>
    </row>
    <row r="701" spans="2:20" ht="23.55" hidden="1" customHeight="1" outlineLevel="6" x14ac:dyDescent="0.2">
      <c r="B701" s="16">
        <f t="shared" si="99"/>
        <v>691</v>
      </c>
      <c r="C701" s="52"/>
      <c r="D701" s="52"/>
      <c r="E701" s="53"/>
      <c r="F701" s="52"/>
      <c r="G701" s="55"/>
      <c r="H701" s="56"/>
      <c r="I701" s="26">
        <f t="shared" si="0"/>
        <v>0</v>
      </c>
      <c r="J701" s="56"/>
      <c r="K701" s="26">
        <f t="shared" si="1"/>
        <v>0</v>
      </c>
      <c r="L701" s="56"/>
      <c r="M701" s="26">
        <f t="shared" si="2"/>
        <v>0</v>
      </c>
      <c r="N701" s="28">
        <f t="shared" si="8"/>
        <v>0</v>
      </c>
      <c r="O701" s="28">
        <f t="shared" si="4"/>
        <v>0</v>
      </c>
      <c r="P701" s="64"/>
      <c r="Q701" s="65"/>
      <c r="R701" s="44" t="str">
        <f t="shared" si="5"/>
        <v/>
      </c>
      <c r="S701" s="72" t="str">
        <f t="shared" si="98"/>
        <v>未入力</v>
      </c>
      <c r="T701" s="72" t="str">
        <f>IF(P701="","未入力",IF(AND(①自社の旧簡易ガス!$R$5&lt;=P701,P701&lt;=①自社の旧簡易ガス!$R$6),"期間内","期間外"))</f>
        <v>未入力</v>
      </c>
    </row>
    <row r="702" spans="2:20" ht="23.55" hidden="1" customHeight="1" outlineLevel="6" x14ac:dyDescent="0.2">
      <c r="B702" s="16">
        <f t="shared" si="99"/>
        <v>692</v>
      </c>
      <c r="C702" s="52"/>
      <c r="D702" s="52"/>
      <c r="E702" s="53"/>
      <c r="F702" s="52"/>
      <c r="G702" s="55"/>
      <c r="H702" s="56"/>
      <c r="I702" s="26">
        <f t="shared" si="0"/>
        <v>0</v>
      </c>
      <c r="J702" s="56"/>
      <c r="K702" s="26">
        <f t="shared" si="1"/>
        <v>0</v>
      </c>
      <c r="L702" s="56"/>
      <c r="M702" s="26">
        <f t="shared" si="2"/>
        <v>0</v>
      </c>
      <c r="N702" s="28">
        <f t="shared" si="8"/>
        <v>0</v>
      </c>
      <c r="O702" s="28">
        <f t="shared" si="4"/>
        <v>0</v>
      </c>
      <c r="P702" s="64"/>
      <c r="Q702" s="65"/>
      <c r="R702" s="44" t="str">
        <f t="shared" si="5"/>
        <v/>
      </c>
      <c r="S702" s="72" t="str">
        <f t="shared" si="98"/>
        <v>未入力</v>
      </c>
      <c r="T702" s="72" t="str">
        <f>IF(P702="","未入力",IF(AND(①自社の旧簡易ガス!$R$5&lt;=P702,P702&lt;=①自社の旧簡易ガス!$R$6),"期間内","期間外"))</f>
        <v>未入力</v>
      </c>
    </row>
    <row r="703" spans="2:20" ht="23.55" hidden="1" customHeight="1" outlineLevel="6" x14ac:dyDescent="0.2">
      <c r="B703" s="16">
        <f t="shared" si="99"/>
        <v>693</v>
      </c>
      <c r="C703" s="52"/>
      <c r="D703" s="52"/>
      <c r="E703" s="53"/>
      <c r="F703" s="52"/>
      <c r="G703" s="55"/>
      <c r="H703" s="56"/>
      <c r="I703" s="26">
        <f t="shared" si="0"/>
        <v>0</v>
      </c>
      <c r="J703" s="56"/>
      <c r="K703" s="26">
        <f t="shared" si="1"/>
        <v>0</v>
      </c>
      <c r="L703" s="56"/>
      <c r="M703" s="26">
        <f t="shared" si="2"/>
        <v>0</v>
      </c>
      <c r="N703" s="28">
        <f t="shared" si="8"/>
        <v>0</v>
      </c>
      <c r="O703" s="28">
        <f t="shared" si="4"/>
        <v>0</v>
      </c>
      <c r="P703" s="64"/>
      <c r="Q703" s="65"/>
      <c r="R703" s="44" t="str">
        <f t="shared" si="5"/>
        <v/>
      </c>
      <c r="S703" s="72" t="str">
        <f t="shared" si="98"/>
        <v>未入力</v>
      </c>
      <c r="T703" s="72" t="str">
        <f>IF(P703="","未入力",IF(AND(①自社の旧簡易ガス!$R$5&lt;=P703,P703&lt;=①自社の旧簡易ガス!$R$6),"期間内","期間外"))</f>
        <v>未入力</v>
      </c>
    </row>
    <row r="704" spans="2:20" ht="23.55" hidden="1" customHeight="1" outlineLevel="6" x14ac:dyDescent="0.2">
      <c r="B704" s="16">
        <f t="shared" si="99"/>
        <v>694</v>
      </c>
      <c r="C704" s="52"/>
      <c r="D704" s="52"/>
      <c r="E704" s="53"/>
      <c r="F704" s="52"/>
      <c r="G704" s="55"/>
      <c r="H704" s="56"/>
      <c r="I704" s="26">
        <f t="shared" si="0"/>
        <v>0</v>
      </c>
      <c r="J704" s="56"/>
      <c r="K704" s="26">
        <f t="shared" si="1"/>
        <v>0</v>
      </c>
      <c r="L704" s="56"/>
      <c r="M704" s="26">
        <f t="shared" si="2"/>
        <v>0</v>
      </c>
      <c r="N704" s="28">
        <f t="shared" si="8"/>
        <v>0</v>
      </c>
      <c r="O704" s="28">
        <f t="shared" si="4"/>
        <v>0</v>
      </c>
      <c r="P704" s="64"/>
      <c r="Q704" s="65"/>
      <c r="R704" s="44" t="str">
        <f t="shared" si="5"/>
        <v/>
      </c>
      <c r="S704" s="72" t="str">
        <f t="shared" si="98"/>
        <v>未入力</v>
      </c>
      <c r="T704" s="72" t="str">
        <f>IF(P704="","未入力",IF(AND(①自社の旧簡易ガス!$R$5&lt;=P704,P704&lt;=①自社の旧簡易ガス!$R$6),"期間内","期間外"))</f>
        <v>未入力</v>
      </c>
    </row>
    <row r="705" spans="2:20" ht="23.55" hidden="1" customHeight="1" outlineLevel="6" x14ac:dyDescent="0.2">
      <c r="B705" s="16">
        <f t="shared" si="99"/>
        <v>695</v>
      </c>
      <c r="C705" s="52"/>
      <c r="D705" s="52"/>
      <c r="E705" s="53"/>
      <c r="F705" s="52"/>
      <c r="G705" s="55"/>
      <c r="H705" s="56"/>
      <c r="I705" s="26">
        <f t="shared" si="0"/>
        <v>0</v>
      </c>
      <c r="J705" s="56"/>
      <c r="K705" s="26">
        <f t="shared" si="1"/>
        <v>0</v>
      </c>
      <c r="L705" s="56"/>
      <c r="M705" s="26">
        <f t="shared" si="2"/>
        <v>0</v>
      </c>
      <c r="N705" s="28">
        <f t="shared" si="8"/>
        <v>0</v>
      </c>
      <c r="O705" s="28">
        <f t="shared" si="4"/>
        <v>0</v>
      </c>
      <c r="P705" s="64"/>
      <c r="Q705" s="65"/>
      <c r="R705" s="44" t="str">
        <f t="shared" si="5"/>
        <v/>
      </c>
      <c r="S705" s="72" t="str">
        <f t="shared" si="98"/>
        <v>未入力</v>
      </c>
      <c r="T705" s="72" t="str">
        <f>IF(P705="","未入力",IF(AND(①自社の旧簡易ガス!$R$5&lt;=P705,P705&lt;=①自社の旧簡易ガス!$R$6),"期間内","期間外"))</f>
        <v>未入力</v>
      </c>
    </row>
    <row r="706" spans="2:20" ht="23.55" hidden="1" customHeight="1" outlineLevel="6" x14ac:dyDescent="0.2">
      <c r="B706" s="16">
        <f t="shared" si="99"/>
        <v>696</v>
      </c>
      <c r="C706" s="52"/>
      <c r="D706" s="52"/>
      <c r="E706" s="53"/>
      <c r="F706" s="52"/>
      <c r="G706" s="55"/>
      <c r="H706" s="56"/>
      <c r="I706" s="26">
        <f t="shared" si="0"/>
        <v>0</v>
      </c>
      <c r="J706" s="56"/>
      <c r="K706" s="26">
        <f t="shared" si="1"/>
        <v>0</v>
      </c>
      <c r="L706" s="56"/>
      <c r="M706" s="26">
        <f t="shared" si="2"/>
        <v>0</v>
      </c>
      <c r="N706" s="28">
        <f t="shared" si="8"/>
        <v>0</v>
      </c>
      <c r="O706" s="28">
        <f t="shared" si="4"/>
        <v>0</v>
      </c>
      <c r="P706" s="64"/>
      <c r="Q706" s="65"/>
      <c r="R706" s="44" t="str">
        <f t="shared" si="5"/>
        <v/>
      </c>
      <c r="S706" s="72" t="str">
        <f t="shared" si="98"/>
        <v>未入力</v>
      </c>
      <c r="T706" s="72" t="str">
        <f>IF(P706="","未入力",IF(AND(①自社の旧簡易ガス!$R$5&lt;=P706,P706&lt;=①自社の旧簡易ガス!$R$6),"期間内","期間外"))</f>
        <v>未入力</v>
      </c>
    </row>
    <row r="707" spans="2:20" ht="23.55" hidden="1" customHeight="1" outlineLevel="6" x14ac:dyDescent="0.2">
      <c r="B707" s="16">
        <f t="shared" si="99"/>
        <v>697</v>
      </c>
      <c r="C707" s="52"/>
      <c r="D707" s="52"/>
      <c r="E707" s="53"/>
      <c r="F707" s="52"/>
      <c r="G707" s="55"/>
      <c r="H707" s="56"/>
      <c r="I707" s="26">
        <f t="shared" si="0"/>
        <v>0</v>
      </c>
      <c r="J707" s="56"/>
      <c r="K707" s="26">
        <f t="shared" si="1"/>
        <v>0</v>
      </c>
      <c r="L707" s="56"/>
      <c r="M707" s="26">
        <f t="shared" si="2"/>
        <v>0</v>
      </c>
      <c r="N707" s="28">
        <f t="shared" si="8"/>
        <v>0</v>
      </c>
      <c r="O707" s="28">
        <f t="shared" si="4"/>
        <v>0</v>
      </c>
      <c r="P707" s="64"/>
      <c r="Q707" s="65"/>
      <c r="R707" s="44" t="str">
        <f t="shared" si="5"/>
        <v/>
      </c>
      <c r="S707" s="72" t="str">
        <f t="shared" si="98"/>
        <v>未入力</v>
      </c>
      <c r="T707" s="72" t="str">
        <f>IF(P707="","未入力",IF(AND(①自社の旧簡易ガス!$R$5&lt;=P707,P707&lt;=①自社の旧簡易ガス!$R$6),"期間内","期間外"))</f>
        <v>未入力</v>
      </c>
    </row>
    <row r="708" spans="2:20" ht="23.55" hidden="1" customHeight="1" outlineLevel="6" x14ac:dyDescent="0.2">
      <c r="B708" s="16">
        <f t="shared" si="99"/>
        <v>698</v>
      </c>
      <c r="C708" s="52"/>
      <c r="D708" s="52"/>
      <c r="E708" s="53"/>
      <c r="F708" s="52"/>
      <c r="G708" s="55"/>
      <c r="H708" s="56"/>
      <c r="I708" s="26">
        <f t="shared" si="0"/>
        <v>0</v>
      </c>
      <c r="J708" s="56"/>
      <c r="K708" s="26">
        <f t="shared" si="1"/>
        <v>0</v>
      </c>
      <c r="L708" s="56"/>
      <c r="M708" s="26">
        <f t="shared" si="2"/>
        <v>0</v>
      </c>
      <c r="N708" s="28">
        <f t="shared" si="8"/>
        <v>0</v>
      </c>
      <c r="O708" s="28">
        <f t="shared" si="4"/>
        <v>0</v>
      </c>
      <c r="P708" s="64"/>
      <c r="Q708" s="65"/>
      <c r="R708" s="44" t="str">
        <f t="shared" si="5"/>
        <v/>
      </c>
      <c r="S708" s="72" t="str">
        <f t="shared" si="98"/>
        <v>未入力</v>
      </c>
      <c r="T708" s="72" t="str">
        <f>IF(P708="","未入力",IF(AND(①自社の旧簡易ガス!$R$5&lt;=P708,P708&lt;=①自社の旧簡易ガス!$R$6),"期間内","期間外"))</f>
        <v>未入力</v>
      </c>
    </row>
    <row r="709" spans="2:20" ht="23.55" hidden="1" customHeight="1" outlineLevel="6" x14ac:dyDescent="0.2">
      <c r="B709" s="16">
        <f t="shared" si="99"/>
        <v>699</v>
      </c>
      <c r="C709" s="52"/>
      <c r="D709" s="52"/>
      <c r="E709" s="53"/>
      <c r="F709" s="52"/>
      <c r="G709" s="55"/>
      <c r="H709" s="56"/>
      <c r="I709" s="26">
        <f t="shared" si="0"/>
        <v>0</v>
      </c>
      <c r="J709" s="56"/>
      <c r="K709" s="26">
        <f t="shared" si="1"/>
        <v>0</v>
      </c>
      <c r="L709" s="56"/>
      <c r="M709" s="26">
        <f t="shared" si="2"/>
        <v>0</v>
      </c>
      <c r="N709" s="28">
        <f t="shared" si="8"/>
        <v>0</v>
      </c>
      <c r="O709" s="28">
        <f t="shared" si="4"/>
        <v>0</v>
      </c>
      <c r="P709" s="64"/>
      <c r="Q709" s="65"/>
      <c r="R709" s="44" t="str">
        <f t="shared" si="5"/>
        <v/>
      </c>
      <c r="S709" s="72" t="str">
        <f t="shared" si="98"/>
        <v>未入力</v>
      </c>
      <c r="T709" s="72" t="str">
        <f>IF(P709="","未入力",IF(AND(①自社の旧簡易ガス!$R$5&lt;=P709,P709&lt;=①自社の旧簡易ガス!$R$6),"期間内","期間外"))</f>
        <v>未入力</v>
      </c>
    </row>
    <row r="710" spans="2:20" ht="23.55" hidden="1" customHeight="1" outlineLevel="6" thickBot="1" x14ac:dyDescent="0.25">
      <c r="B710" s="16">
        <f t="shared" si="99"/>
        <v>700</v>
      </c>
      <c r="C710" s="52"/>
      <c r="D710" s="52"/>
      <c r="E710" s="53"/>
      <c r="F710" s="52"/>
      <c r="G710" s="55"/>
      <c r="H710" s="56"/>
      <c r="I710" s="26">
        <f t="shared" si="0"/>
        <v>0</v>
      </c>
      <c r="J710" s="56"/>
      <c r="K710" s="26">
        <f t="shared" si="1"/>
        <v>0</v>
      </c>
      <c r="L710" s="56"/>
      <c r="M710" s="26">
        <f t="shared" si="2"/>
        <v>0</v>
      </c>
      <c r="N710" s="28">
        <f t="shared" si="8"/>
        <v>0</v>
      </c>
      <c r="O710" s="28">
        <f t="shared" si="4"/>
        <v>0</v>
      </c>
      <c r="P710" s="64"/>
      <c r="Q710" s="65"/>
      <c r="R710" s="44" t="str">
        <f t="shared" si="5"/>
        <v/>
      </c>
      <c r="S710" s="72" t="str">
        <f t="shared" si="98"/>
        <v>未入力</v>
      </c>
      <c r="T710" s="72" t="str">
        <f>IF(P710="","未入力",IF(AND(①自社の旧簡易ガス!$R$5&lt;=P710,P710&lt;=①自社の旧簡易ガス!$R$6),"期間内","期間外"))</f>
        <v>未入力</v>
      </c>
    </row>
    <row r="711" spans="2:20" ht="24" customHeight="1" thickBot="1" x14ac:dyDescent="0.25">
      <c r="B711" s="17"/>
      <c r="C711" s="77" t="s">
        <v>31</v>
      </c>
      <c r="D711" s="78"/>
      <c r="E711" s="78"/>
      <c r="F711" s="24">
        <f>SUM(F11:F710)</f>
        <v>0</v>
      </c>
      <c r="G711" s="18"/>
      <c r="H711" s="19"/>
      <c r="I711" s="32"/>
      <c r="J711" s="19"/>
      <c r="K711" s="32"/>
      <c r="L711" s="19"/>
      <c r="M711" s="32"/>
      <c r="N711" s="21"/>
      <c r="O711" s="30">
        <f>SUM(O11:O710)</f>
        <v>0</v>
      </c>
      <c r="P711" s="22"/>
      <c r="Q711" s="23"/>
    </row>
  </sheetData>
  <sheetProtection algorithmName="SHA-512" hashValue="KAC2LKhYD5K1c0j6msjwfxA8WsDDDp0OGnYiFnQm14cSMnQajbvCFvNheo/f176XwzXP9VTBYJG9S+5yi9msIQ==" saltValue="3Df3OctN/EbcaBhYoxA7yg==" spinCount="100000" sheet="1" objects="1" scenarios="1" formatRows="0" selectLockedCells="1"/>
  <autoFilter ref="A10:Q10" xr:uid="{00000000-0009-0000-0000-000002000000}">
    <filterColumn colId="7" showButton="0"/>
    <filterColumn colId="9" showButton="0"/>
    <filterColumn colId="11" showButton="0"/>
  </autoFilter>
  <mergeCells count="22">
    <mergeCell ref="U3:V3"/>
    <mergeCell ref="C711:E711"/>
    <mergeCell ref="A2:Q2"/>
    <mergeCell ref="B9:B10"/>
    <mergeCell ref="C9:E9"/>
    <mergeCell ref="F9:F10"/>
    <mergeCell ref="G9:G10"/>
    <mergeCell ref="H9:I9"/>
    <mergeCell ref="J9:K9"/>
    <mergeCell ref="L9:M9"/>
    <mergeCell ref="N9:N10"/>
    <mergeCell ref="O9:O10"/>
    <mergeCell ref="P9:P10"/>
    <mergeCell ref="Q9:Q10"/>
    <mergeCell ref="H10:I10"/>
    <mergeCell ref="J10:K10"/>
    <mergeCell ref="L10:M10"/>
    <mergeCell ref="S3:T3"/>
    <mergeCell ref="C6:E6"/>
    <mergeCell ref="C7:E7"/>
    <mergeCell ref="N7:O7"/>
    <mergeCell ref="P7:Q7"/>
  </mergeCells>
  <phoneticPr fontId="1"/>
  <conditionalFormatting sqref="S11:S710">
    <cfRule type="expression" dxfId="3" priority="2">
      <formula>$S11="重複あり"</formula>
    </cfRule>
  </conditionalFormatting>
  <conditionalFormatting sqref="T11:T710">
    <cfRule type="expression" dxfId="2" priority="1">
      <formula>$T11="期間外"</formula>
    </cfRule>
  </conditionalFormatting>
  <dataValidations count="3">
    <dataValidation type="list" allowBlank="1" showInputMessage="1" showErrorMessage="1" sqref="G11:G710" xr:uid="{00000000-0002-0000-0200-000000000000}">
      <formula1>"戸建住宅,業工用"</formula1>
    </dataValidation>
    <dataValidation type="list" allowBlank="1" showInputMessage="1" showErrorMessage="1" sqref="L11:L710 J11:J710 H11:H710" xr:uid="{00000000-0002-0000-0200-000001000000}">
      <formula1>"有,無,　"</formula1>
    </dataValidation>
    <dataValidation type="date" allowBlank="1" showInputMessage="1" showErrorMessage="1" error="「調査年月日」に期間外の年月日が入力されています。" promptTitle="（注）例）2020/12/1の形式で入力ください。" prompt="_x000a_※和暦での表示に設定しています。" sqref="P11:P710" xr:uid="{00000000-0002-0000-0200-000002000000}">
      <formula1>$O$5</formula1>
      <formula2>$Q$5</formula2>
    </dataValidation>
  </dataValidations>
  <pageMargins left="0.31496062992125984" right="0.31496062992125984" top="0.35433070866141736" bottom="0.35433070866141736" header="0.31496062992125984" footer="0.31496062992125984"/>
  <pageSetup paperSize="9" scale="43" fitToHeight="0" orientation="portrait" r:id="rId1"/>
  <rowBreaks count="1" manualBreakCount="1">
    <brk id="724" max="16"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outlinePr summaryBelow="0"/>
    <pageSetUpPr fitToPage="1"/>
  </sheetPr>
  <dimension ref="A1:V711"/>
  <sheetViews>
    <sheetView view="pageBreakPreview" zoomScale="60" zoomScaleNormal="70" workbookViewId="0">
      <selection activeCell="C11" sqref="C11"/>
    </sheetView>
  </sheetViews>
  <sheetFormatPr defaultColWidth="8.88671875" defaultRowHeight="17.399999999999999" outlineLevelRow="6" x14ac:dyDescent="0.2"/>
  <cols>
    <col min="1" max="1" width="2.109375" style="5" customWidth="1"/>
    <col min="2" max="2" width="4.44140625" style="4" customWidth="1"/>
    <col min="3" max="5" width="20.6640625" style="5" customWidth="1"/>
    <col min="6" max="6" width="15.6640625" style="5" customWidth="1"/>
    <col min="7" max="7" width="15.6640625" style="4" customWidth="1"/>
    <col min="8" max="13" width="8.109375" style="1" customWidth="1"/>
    <col min="14" max="14" width="15.6640625" style="2" customWidth="1"/>
    <col min="15" max="15" width="17.88671875" style="2" customWidth="1"/>
    <col min="16" max="16" width="15.6640625" style="5" customWidth="1"/>
    <col min="17" max="17" width="34.33203125" style="5" customWidth="1"/>
    <col min="18" max="18" width="16.109375" style="5" hidden="1" customWidth="1"/>
    <col min="19" max="19" width="16.44140625" style="5" customWidth="1"/>
    <col min="20" max="20" width="12.6640625" style="5" customWidth="1"/>
    <col min="21" max="21" width="22.33203125" style="5" bestFit="1" customWidth="1"/>
    <col min="22" max="16384" width="8.88671875" style="5"/>
  </cols>
  <sheetData>
    <row r="1" spans="1:22" customFormat="1" ht="13.05" x14ac:dyDescent="0.2"/>
    <row r="2" spans="1:22" ht="27.75" customHeight="1" x14ac:dyDescent="0.2">
      <c r="A2" s="82" t="s">
        <v>36</v>
      </c>
      <c r="B2" s="82"/>
      <c r="C2" s="82"/>
      <c r="D2" s="82"/>
      <c r="E2" s="82"/>
      <c r="F2" s="82"/>
      <c r="G2" s="82"/>
      <c r="H2" s="82"/>
      <c r="I2" s="82"/>
      <c r="J2" s="82"/>
      <c r="K2" s="82"/>
      <c r="L2" s="82"/>
      <c r="M2" s="82"/>
      <c r="N2" s="82"/>
      <c r="O2" s="82"/>
      <c r="P2" s="82"/>
      <c r="Q2" s="82"/>
      <c r="R2" s="33"/>
    </row>
    <row r="3" spans="1:22" ht="15.75" customHeight="1" x14ac:dyDescent="0.2">
      <c r="A3" s="33"/>
      <c r="B3" s="33"/>
      <c r="C3" s="33"/>
      <c r="D3" s="33"/>
      <c r="E3" s="33"/>
      <c r="F3" s="33"/>
      <c r="G3" s="33"/>
      <c r="H3" s="33"/>
      <c r="I3" s="33"/>
      <c r="J3" s="33"/>
      <c r="K3" s="33"/>
      <c r="L3" s="33"/>
      <c r="M3" s="33"/>
      <c r="N3" s="33"/>
      <c r="O3" s="33"/>
      <c r="P3" s="33"/>
      <c r="Q3" s="33"/>
      <c r="R3" s="33"/>
      <c r="S3" s="73" t="s">
        <v>2</v>
      </c>
      <c r="T3" s="73"/>
      <c r="U3" s="73" t="s">
        <v>35</v>
      </c>
      <c r="V3" s="73"/>
    </row>
    <row r="4" spans="1:22" ht="15.75" customHeight="1" x14ac:dyDescent="0.2">
      <c r="A4" s="33"/>
      <c r="B4" s="33"/>
      <c r="C4" s="33"/>
      <c r="D4" s="33"/>
      <c r="E4" s="33"/>
      <c r="F4" s="33"/>
      <c r="G4" s="33"/>
      <c r="H4" s="33"/>
      <c r="I4" s="33"/>
      <c r="J4" s="33"/>
      <c r="K4" s="33"/>
      <c r="L4" s="33"/>
      <c r="M4" s="33"/>
      <c r="N4" s="33"/>
      <c r="O4" s="33"/>
      <c r="P4" s="33"/>
      <c r="Q4" s="33"/>
      <c r="R4" s="33"/>
      <c r="S4" s="39" t="s">
        <v>3</v>
      </c>
      <c r="T4" s="39">
        <f>COUNTIFS($H$11:$H$710,"有",$J$11:$J$710,"有",$L$11:$L$710,"有")</f>
        <v>0</v>
      </c>
      <c r="U4" s="39" t="s">
        <v>3</v>
      </c>
      <c r="V4" s="46">
        <f>③自社の他燃料!V4</f>
        <v>0</v>
      </c>
    </row>
    <row r="5" spans="1:22" ht="19.5" customHeight="1" x14ac:dyDescent="0.2">
      <c r="A5" s="3"/>
      <c r="N5" s="10" t="s">
        <v>4</v>
      </c>
      <c r="O5" s="36" t="e">
        <f>EOMONTH(①自社の旧簡易ガス!V5,-53)+1</f>
        <v>#NUM!</v>
      </c>
      <c r="P5" s="35" t="s">
        <v>5</v>
      </c>
      <c r="Q5" s="37" t="e">
        <f>①自社の旧簡易ガス!$Q$5</f>
        <v>#NUM!</v>
      </c>
      <c r="R5" s="9"/>
      <c r="S5" s="39" t="s">
        <v>6</v>
      </c>
      <c r="T5" s="39">
        <f>COUNTIFS($H$11:$H$710,"有",$J$11:$J$710,"有",$L$11:$L$710,"&lt;&gt;有")</f>
        <v>0</v>
      </c>
      <c r="U5" s="39" t="s">
        <v>6</v>
      </c>
      <c r="V5" s="46">
        <f>③自社の他燃料!V5</f>
        <v>0</v>
      </c>
    </row>
    <row r="6" spans="1:22" ht="19.5" customHeight="1" x14ac:dyDescent="0.2">
      <c r="B6" s="31"/>
      <c r="C6" s="81" t="s">
        <v>7</v>
      </c>
      <c r="D6" s="81"/>
      <c r="E6" s="81"/>
      <c r="F6" s="13"/>
      <c r="G6" s="13"/>
      <c r="H6" s="13"/>
      <c r="N6" s="5"/>
      <c r="O6" s="5"/>
      <c r="S6" s="39" t="s">
        <v>8</v>
      </c>
      <c r="T6" s="39">
        <f>COUNTIFS($H$11:$H$710,"有",$J$11:$J$710,"&lt;&gt;有",$L$11:$L$710,"有")</f>
        <v>0</v>
      </c>
      <c r="U6" s="39" t="s">
        <v>8</v>
      </c>
      <c r="V6" s="46">
        <f>③自社の他燃料!V6</f>
        <v>0</v>
      </c>
    </row>
    <row r="7" spans="1:22" ht="19.5" customHeight="1" x14ac:dyDescent="0.2">
      <c r="B7" s="14"/>
      <c r="C7" s="81" t="s">
        <v>9</v>
      </c>
      <c r="D7" s="81"/>
      <c r="E7" s="81"/>
      <c r="F7" s="11"/>
      <c r="G7" s="11"/>
      <c r="H7" s="11"/>
      <c r="N7" s="100" t="s">
        <v>33</v>
      </c>
      <c r="O7" s="100"/>
      <c r="P7" s="101">
        <f>①自社の旧簡易ガス!$P$7</f>
        <v>0</v>
      </c>
      <c r="Q7" s="101"/>
      <c r="R7" s="43"/>
      <c r="S7" s="39" t="s">
        <v>11</v>
      </c>
      <c r="T7" s="39">
        <f>COUNTIFS($H$11:$H$710,"&lt;&gt;有",$J$11:$J$710,"有",$L$11:$L$710,"有")</f>
        <v>0</v>
      </c>
      <c r="U7" s="39" t="s">
        <v>11</v>
      </c>
      <c r="V7" s="46">
        <f>③自社の他燃料!V7</f>
        <v>0</v>
      </c>
    </row>
    <row r="8" spans="1:22" ht="11.25" customHeight="1" thickBot="1" x14ac:dyDescent="0.25">
      <c r="B8" s="11"/>
      <c r="C8" s="11"/>
      <c r="D8" s="11"/>
      <c r="E8" s="11"/>
      <c r="F8" s="11"/>
      <c r="G8" s="11"/>
      <c r="H8" s="11"/>
      <c r="N8" s="12"/>
      <c r="O8" s="12"/>
      <c r="P8" s="12"/>
      <c r="Q8" s="12"/>
      <c r="R8" s="12"/>
      <c r="S8" s="39" t="s">
        <v>12</v>
      </c>
      <c r="T8" s="39">
        <f>COUNTIFS($H$11:$H$710,"有",$J$11:$J$710,"&lt;&gt;有",$L$11:$L$710,"&lt;&gt;有")</f>
        <v>0</v>
      </c>
      <c r="U8" s="39" t="s">
        <v>12</v>
      </c>
      <c r="V8" s="46">
        <f>③自社の他燃料!V8</f>
        <v>0</v>
      </c>
    </row>
    <row r="9" spans="1:22" s="4" customFormat="1" ht="27" customHeight="1" x14ac:dyDescent="0.2">
      <c r="B9" s="87" t="s">
        <v>13</v>
      </c>
      <c r="C9" s="89" t="s">
        <v>14</v>
      </c>
      <c r="D9" s="89"/>
      <c r="E9" s="89"/>
      <c r="F9" s="83" t="s">
        <v>15</v>
      </c>
      <c r="G9" s="91" t="s">
        <v>16</v>
      </c>
      <c r="H9" s="93" t="s">
        <v>37</v>
      </c>
      <c r="I9" s="94"/>
      <c r="J9" s="93" t="s">
        <v>38</v>
      </c>
      <c r="K9" s="94"/>
      <c r="L9" s="93" t="s">
        <v>39</v>
      </c>
      <c r="M9" s="94"/>
      <c r="N9" s="95" t="s">
        <v>20</v>
      </c>
      <c r="O9" s="95" t="s">
        <v>21</v>
      </c>
      <c r="P9" s="83" t="s">
        <v>40</v>
      </c>
      <c r="Q9" s="85" t="s">
        <v>41</v>
      </c>
      <c r="R9" s="41"/>
      <c r="S9" s="39" t="s">
        <v>24</v>
      </c>
      <c r="T9" s="39">
        <f>COUNTIFS($H$11:$H$710,"&lt;&gt;有",$J$11:$J$710,"有",$L$11:$L$710,"&lt;&gt;有")</f>
        <v>0</v>
      </c>
      <c r="U9" s="39" t="s">
        <v>24</v>
      </c>
      <c r="V9" s="46">
        <f>③自社の他燃料!V9</f>
        <v>0</v>
      </c>
    </row>
    <row r="10" spans="1:22" ht="27" customHeight="1" thickBot="1" x14ac:dyDescent="0.25">
      <c r="B10" s="88"/>
      <c r="C10" s="6" t="s">
        <v>25</v>
      </c>
      <c r="D10" s="6" t="s">
        <v>26</v>
      </c>
      <c r="E10" s="6" t="s">
        <v>27</v>
      </c>
      <c r="F10" s="90"/>
      <c r="G10" s="92"/>
      <c r="H10" s="74" t="s">
        <v>28</v>
      </c>
      <c r="I10" s="97"/>
      <c r="J10" s="74" t="s">
        <v>28</v>
      </c>
      <c r="K10" s="97"/>
      <c r="L10" s="74" t="s">
        <v>28</v>
      </c>
      <c r="M10" s="75"/>
      <c r="N10" s="96"/>
      <c r="O10" s="96"/>
      <c r="P10" s="84"/>
      <c r="Q10" s="86"/>
      <c r="R10" s="41"/>
      <c r="S10" s="39" t="s">
        <v>29</v>
      </c>
      <c r="T10" s="39">
        <f>COUNTIFS($H$11:$H$710,"&lt;&gt;有",$J$11:$J$710,"&lt;&gt;有",$L$11:$L$710,"有")</f>
        <v>0</v>
      </c>
      <c r="U10" s="39" t="s">
        <v>29</v>
      </c>
      <c r="V10" s="46">
        <f>③自社の他燃料!V10</f>
        <v>0</v>
      </c>
    </row>
    <row r="11" spans="1:22" ht="27" customHeight="1" x14ac:dyDescent="0.2">
      <c r="B11" s="15">
        <v>1</v>
      </c>
      <c r="C11" s="47"/>
      <c r="D11" s="47"/>
      <c r="E11" s="48"/>
      <c r="F11" s="47"/>
      <c r="G11" s="50"/>
      <c r="H11" s="51"/>
      <c r="I11" s="25">
        <f t="shared" ref="I11:I710" si="0">IF(H11="有",0.2,0)</f>
        <v>0</v>
      </c>
      <c r="J11" s="62"/>
      <c r="K11" s="25">
        <f t="shared" ref="K11:K710" si="1">IF(J11="有",0.6,0)</f>
        <v>0</v>
      </c>
      <c r="L11" s="62"/>
      <c r="M11" s="26">
        <f t="shared" ref="M11:M710" si="2">IF(L11="有",0.2,0)</f>
        <v>0</v>
      </c>
      <c r="N11" s="28">
        <f t="shared" ref="N11" si="3">I11+K11+M11</f>
        <v>0</v>
      </c>
      <c r="O11" s="28">
        <f t="shared" ref="O11:O710" si="4">F11*N11</f>
        <v>0</v>
      </c>
      <c r="P11" s="64"/>
      <c r="Q11" s="65"/>
      <c r="R11" s="44" t="str">
        <f>D11&amp;E11</f>
        <v/>
      </c>
      <c r="S11" s="72" t="str">
        <f>IF(R11="","未入力",IF(COUNTIF(R:R,R11)&gt;1,"重複あり","重複なし"))</f>
        <v>未入力</v>
      </c>
      <c r="T11" s="72" t="str">
        <f>IF(P11="","未入力",IF(AND(①自社の旧簡易ガス!$R$5&lt;=P11,P11&lt;=①自社の旧簡易ガス!$R$6),"期間内","期間外"))</f>
        <v>未入力</v>
      </c>
    </row>
    <row r="12" spans="1:22" ht="23.55" customHeight="1" x14ac:dyDescent="0.2">
      <c r="B12" s="16">
        <f>+B11+1</f>
        <v>2</v>
      </c>
      <c r="C12" s="52"/>
      <c r="D12" s="52"/>
      <c r="E12" s="53"/>
      <c r="F12" s="52"/>
      <c r="G12" s="55"/>
      <c r="H12" s="56"/>
      <c r="I12" s="26">
        <f t="shared" si="0"/>
        <v>0</v>
      </c>
      <c r="J12" s="56"/>
      <c r="K12" s="26">
        <f>IF(J12="有",0.6,0)</f>
        <v>0</v>
      </c>
      <c r="L12" s="56"/>
      <c r="M12" s="26">
        <f t="shared" si="2"/>
        <v>0</v>
      </c>
      <c r="N12" s="28">
        <f>I12+K12+M12</f>
        <v>0</v>
      </c>
      <c r="O12" s="28">
        <f t="shared" si="4"/>
        <v>0</v>
      </c>
      <c r="P12" s="64"/>
      <c r="Q12" s="65"/>
      <c r="R12" s="44" t="str">
        <f t="shared" ref="R12:R710" si="5">D12&amp;E12</f>
        <v/>
      </c>
      <c r="S12" s="72" t="str">
        <f t="shared" ref="S12:S75" si="6">IF(R12="","未入力",IF(COUNTIF(R:R,R12)&gt;1,"重複あり","重複なし"))</f>
        <v>未入力</v>
      </c>
      <c r="T12" s="72" t="str">
        <f>IF(P12="","未入力",IF(AND(①自社の旧簡易ガス!$R$5&lt;=P12,P12&lt;=①自社の旧簡易ガス!$R$6),"期間内","期間外"))</f>
        <v>未入力</v>
      </c>
    </row>
    <row r="13" spans="1:22" ht="23.55" customHeight="1" x14ac:dyDescent="0.2">
      <c r="B13" s="16">
        <f t="shared" ref="B13" si="7">+B12+1</f>
        <v>3</v>
      </c>
      <c r="C13" s="52"/>
      <c r="D13" s="52"/>
      <c r="E13" s="53"/>
      <c r="F13" s="52"/>
      <c r="G13" s="55"/>
      <c r="H13" s="56"/>
      <c r="I13" s="26">
        <f t="shared" si="0"/>
        <v>0</v>
      </c>
      <c r="J13" s="56"/>
      <c r="K13" s="26">
        <f t="shared" si="1"/>
        <v>0</v>
      </c>
      <c r="L13" s="56"/>
      <c r="M13" s="26">
        <f t="shared" si="2"/>
        <v>0</v>
      </c>
      <c r="N13" s="28">
        <f t="shared" ref="N13:N710" si="8">I13+K13+M13</f>
        <v>0</v>
      </c>
      <c r="O13" s="28">
        <f t="shared" si="4"/>
        <v>0</v>
      </c>
      <c r="P13" s="64"/>
      <c r="Q13" s="65"/>
      <c r="R13" s="44" t="str">
        <f t="shared" si="5"/>
        <v/>
      </c>
      <c r="S13" s="72" t="str">
        <f t="shared" si="6"/>
        <v>未入力</v>
      </c>
      <c r="T13" s="72" t="str">
        <f>IF(P13="","未入力",IF(AND(①自社の旧簡易ガス!$R$5&lt;=P13,P13&lt;=①自社の旧簡易ガス!$R$6),"期間内","期間外"))</f>
        <v>未入力</v>
      </c>
    </row>
    <row r="14" spans="1:22" ht="23.55" customHeight="1" x14ac:dyDescent="0.2">
      <c r="B14" s="16">
        <f t="shared" ref="B14:B77" si="9">+B13+1</f>
        <v>4</v>
      </c>
      <c r="C14" s="52"/>
      <c r="D14" s="52"/>
      <c r="E14" s="53"/>
      <c r="F14" s="52"/>
      <c r="G14" s="55"/>
      <c r="H14" s="56"/>
      <c r="I14" s="26">
        <f t="shared" si="0"/>
        <v>0</v>
      </c>
      <c r="J14" s="56"/>
      <c r="K14" s="26">
        <f t="shared" si="1"/>
        <v>0</v>
      </c>
      <c r="L14" s="56"/>
      <c r="M14" s="26">
        <f t="shared" si="2"/>
        <v>0</v>
      </c>
      <c r="N14" s="28">
        <f t="shared" si="8"/>
        <v>0</v>
      </c>
      <c r="O14" s="28">
        <f t="shared" si="4"/>
        <v>0</v>
      </c>
      <c r="P14" s="64"/>
      <c r="Q14" s="65"/>
      <c r="R14" s="44" t="str">
        <f t="shared" si="5"/>
        <v/>
      </c>
      <c r="S14" s="72" t="str">
        <f t="shared" si="6"/>
        <v>未入力</v>
      </c>
      <c r="T14" s="72" t="str">
        <f>IF(P14="","未入力",IF(AND(①自社の旧簡易ガス!$R$5&lt;=P14,P14&lt;=①自社の旧簡易ガス!$R$6),"期間内","期間外"))</f>
        <v>未入力</v>
      </c>
    </row>
    <row r="15" spans="1:22" ht="23.55" customHeight="1" x14ac:dyDescent="0.2">
      <c r="B15" s="16">
        <f t="shared" si="9"/>
        <v>5</v>
      </c>
      <c r="C15" s="52"/>
      <c r="D15" s="52"/>
      <c r="E15" s="53"/>
      <c r="F15" s="52"/>
      <c r="G15" s="55"/>
      <c r="H15" s="56" t="s">
        <v>30</v>
      </c>
      <c r="I15" s="26">
        <f t="shared" si="0"/>
        <v>0</v>
      </c>
      <c r="J15" s="63"/>
      <c r="K15" s="26">
        <f t="shared" si="1"/>
        <v>0</v>
      </c>
      <c r="L15" s="56"/>
      <c r="M15" s="26">
        <f t="shared" si="2"/>
        <v>0</v>
      </c>
      <c r="N15" s="28">
        <f t="shared" si="8"/>
        <v>0</v>
      </c>
      <c r="O15" s="28">
        <f t="shared" si="4"/>
        <v>0</v>
      </c>
      <c r="P15" s="64"/>
      <c r="Q15" s="65"/>
      <c r="R15" s="44" t="str">
        <f t="shared" si="5"/>
        <v/>
      </c>
      <c r="S15" s="72" t="str">
        <f t="shared" si="6"/>
        <v>未入力</v>
      </c>
      <c r="T15" s="72" t="str">
        <f>IF(P15="","未入力",IF(AND(①自社の旧簡易ガス!$R$5&lt;=P15,P15&lt;=①自社の旧簡易ガス!$R$6),"期間内","期間外"))</f>
        <v>未入力</v>
      </c>
    </row>
    <row r="16" spans="1:22" ht="23.55" customHeight="1" x14ac:dyDescent="0.2">
      <c r="B16" s="16">
        <f t="shared" si="9"/>
        <v>6</v>
      </c>
      <c r="C16" s="52"/>
      <c r="D16" s="52"/>
      <c r="E16" s="53"/>
      <c r="F16" s="52"/>
      <c r="G16" s="55"/>
      <c r="H16" s="56" t="s">
        <v>30</v>
      </c>
      <c r="I16" s="26">
        <f t="shared" ref="I16" si="10">IF(H16="有",0.2,0)</f>
        <v>0</v>
      </c>
      <c r="J16" s="63"/>
      <c r="K16" s="26">
        <f t="shared" ref="K16" si="11">IF(J16="有",0.6,0)</f>
        <v>0</v>
      </c>
      <c r="L16" s="56"/>
      <c r="M16" s="26">
        <f t="shared" ref="M16" si="12">IF(L16="有",0.2,0)</f>
        <v>0</v>
      </c>
      <c r="N16" s="28">
        <f t="shared" ref="N16" si="13">I16+K16+M16</f>
        <v>0</v>
      </c>
      <c r="O16" s="28">
        <f t="shared" ref="O16" si="14">F16*N16</f>
        <v>0</v>
      </c>
      <c r="P16" s="64"/>
      <c r="Q16" s="65"/>
      <c r="R16" s="44" t="str">
        <f t="shared" si="5"/>
        <v/>
      </c>
      <c r="S16" s="72" t="str">
        <f t="shared" si="6"/>
        <v>未入力</v>
      </c>
      <c r="T16" s="72" t="str">
        <f>IF(P16="","未入力",IF(AND(①自社の旧簡易ガス!$R$5&lt;=P16,P16&lt;=①自社の旧簡易ガス!$R$6),"期間内","期間外"))</f>
        <v>未入力</v>
      </c>
    </row>
    <row r="17" spans="2:20" ht="23.55" customHeight="1" x14ac:dyDescent="0.2">
      <c r="B17" s="16">
        <f t="shared" si="9"/>
        <v>7</v>
      </c>
      <c r="C17" s="52"/>
      <c r="D17" s="52"/>
      <c r="E17" s="53"/>
      <c r="F17" s="52"/>
      <c r="G17" s="55"/>
      <c r="H17" s="56"/>
      <c r="I17" s="26">
        <f t="shared" si="0"/>
        <v>0</v>
      </c>
      <c r="J17" s="56"/>
      <c r="K17" s="26">
        <f t="shared" si="1"/>
        <v>0</v>
      </c>
      <c r="L17" s="56"/>
      <c r="M17" s="26">
        <f t="shared" si="2"/>
        <v>0</v>
      </c>
      <c r="N17" s="28">
        <f t="shared" si="8"/>
        <v>0</v>
      </c>
      <c r="O17" s="28">
        <f t="shared" si="4"/>
        <v>0</v>
      </c>
      <c r="P17" s="64"/>
      <c r="Q17" s="65"/>
      <c r="R17" s="44" t="str">
        <f t="shared" si="5"/>
        <v/>
      </c>
      <c r="S17" s="72" t="str">
        <f t="shared" si="6"/>
        <v>未入力</v>
      </c>
      <c r="T17" s="72" t="str">
        <f>IF(P17="","未入力",IF(AND(①自社の旧簡易ガス!$R$5&lt;=P17,P17&lt;=①自社の旧簡易ガス!$R$6),"期間内","期間外"))</f>
        <v>未入力</v>
      </c>
    </row>
    <row r="18" spans="2:20" ht="23.55" customHeight="1" x14ac:dyDescent="0.2">
      <c r="B18" s="16">
        <f t="shared" si="9"/>
        <v>8</v>
      </c>
      <c r="C18" s="52"/>
      <c r="D18" s="52"/>
      <c r="E18" s="53"/>
      <c r="F18" s="52"/>
      <c r="G18" s="55"/>
      <c r="H18" s="56"/>
      <c r="I18" s="26">
        <f t="shared" ref="I18:I35" si="15">IF(H18="有",0.2,0)</f>
        <v>0</v>
      </c>
      <c r="J18" s="56"/>
      <c r="K18" s="26">
        <f t="shared" ref="K18:K35" si="16">IF(J18="有",0.6,0)</f>
        <v>0</v>
      </c>
      <c r="L18" s="56"/>
      <c r="M18" s="26">
        <f t="shared" ref="M18:M35" si="17">IF(L18="有",0.2,0)</f>
        <v>0</v>
      </c>
      <c r="N18" s="28">
        <f>I18+K18+M18</f>
        <v>0</v>
      </c>
      <c r="O18" s="28">
        <f t="shared" ref="O18:O35" si="18">F18*N18</f>
        <v>0</v>
      </c>
      <c r="P18" s="64"/>
      <c r="Q18" s="65"/>
      <c r="R18" s="44" t="str">
        <f t="shared" ref="R18:R35" si="19">D18&amp;E18</f>
        <v/>
      </c>
      <c r="S18" s="72" t="str">
        <f t="shared" si="6"/>
        <v>未入力</v>
      </c>
      <c r="T18" s="72" t="str">
        <f>IF(P18="","未入力",IF(AND(①自社の旧簡易ガス!$R$5&lt;=P18,P18&lt;=①自社の旧簡易ガス!$R$6),"期間内","期間外"))</f>
        <v>未入力</v>
      </c>
    </row>
    <row r="19" spans="2:20" ht="23.55" customHeight="1" x14ac:dyDescent="0.2">
      <c r="B19" s="16">
        <f t="shared" si="9"/>
        <v>9</v>
      </c>
      <c r="C19" s="52"/>
      <c r="D19" s="52"/>
      <c r="E19" s="53"/>
      <c r="F19" s="52"/>
      <c r="G19" s="55"/>
      <c r="H19" s="56"/>
      <c r="I19" s="26">
        <f t="shared" si="15"/>
        <v>0</v>
      </c>
      <c r="J19" s="56"/>
      <c r="K19" s="26">
        <f t="shared" si="16"/>
        <v>0</v>
      </c>
      <c r="L19" s="56"/>
      <c r="M19" s="26">
        <f t="shared" si="17"/>
        <v>0</v>
      </c>
      <c r="N19" s="28">
        <f t="shared" ref="N19:N23" si="20">I19+K19+M19</f>
        <v>0</v>
      </c>
      <c r="O19" s="28">
        <f t="shared" si="18"/>
        <v>0</v>
      </c>
      <c r="P19" s="64"/>
      <c r="Q19" s="65"/>
      <c r="R19" s="44" t="str">
        <f t="shared" si="19"/>
        <v/>
      </c>
      <c r="S19" s="72" t="str">
        <f t="shared" si="6"/>
        <v>未入力</v>
      </c>
      <c r="T19" s="72" t="str">
        <f>IF(P19="","未入力",IF(AND(①自社の旧簡易ガス!$R$5&lt;=P19,P19&lt;=①自社の旧簡易ガス!$R$6),"期間内","期間外"))</f>
        <v>未入力</v>
      </c>
    </row>
    <row r="20" spans="2:20" ht="23.55" customHeight="1" x14ac:dyDescent="0.2">
      <c r="B20" s="16">
        <f t="shared" si="9"/>
        <v>10</v>
      </c>
      <c r="C20" s="52"/>
      <c r="D20" s="52"/>
      <c r="E20" s="53"/>
      <c r="F20" s="52"/>
      <c r="G20" s="55"/>
      <c r="H20" s="56"/>
      <c r="I20" s="26">
        <f t="shared" si="15"/>
        <v>0</v>
      </c>
      <c r="J20" s="56"/>
      <c r="K20" s="26">
        <f t="shared" si="16"/>
        <v>0</v>
      </c>
      <c r="L20" s="56"/>
      <c r="M20" s="26">
        <f t="shared" si="17"/>
        <v>0</v>
      </c>
      <c r="N20" s="28">
        <f t="shared" si="20"/>
        <v>0</v>
      </c>
      <c r="O20" s="28">
        <f t="shared" si="18"/>
        <v>0</v>
      </c>
      <c r="P20" s="64"/>
      <c r="Q20" s="65"/>
      <c r="R20" s="44" t="str">
        <f t="shared" si="19"/>
        <v/>
      </c>
      <c r="S20" s="72" t="str">
        <f t="shared" si="6"/>
        <v>未入力</v>
      </c>
      <c r="T20" s="72" t="str">
        <f>IF(P20="","未入力",IF(AND(①自社の旧簡易ガス!$R$5&lt;=P20,P20&lt;=①自社の旧簡易ガス!$R$6),"期間内","期間外"))</f>
        <v>未入力</v>
      </c>
    </row>
    <row r="21" spans="2:20" ht="23.55" customHeight="1" x14ac:dyDescent="0.2">
      <c r="B21" s="16">
        <f t="shared" si="9"/>
        <v>11</v>
      </c>
      <c r="C21" s="52"/>
      <c r="D21" s="52"/>
      <c r="E21" s="53"/>
      <c r="F21" s="52"/>
      <c r="G21" s="55"/>
      <c r="H21" s="56" t="s">
        <v>30</v>
      </c>
      <c r="I21" s="26">
        <f t="shared" si="15"/>
        <v>0</v>
      </c>
      <c r="J21" s="63"/>
      <c r="K21" s="26">
        <f t="shared" si="16"/>
        <v>0</v>
      </c>
      <c r="L21" s="56"/>
      <c r="M21" s="26">
        <f t="shared" si="17"/>
        <v>0</v>
      </c>
      <c r="N21" s="28">
        <f t="shared" si="20"/>
        <v>0</v>
      </c>
      <c r="O21" s="28">
        <f t="shared" si="18"/>
        <v>0</v>
      </c>
      <c r="P21" s="64"/>
      <c r="Q21" s="65"/>
      <c r="R21" s="44" t="str">
        <f t="shared" si="19"/>
        <v/>
      </c>
      <c r="S21" s="72" t="str">
        <f t="shared" si="6"/>
        <v>未入力</v>
      </c>
      <c r="T21" s="72" t="str">
        <f>IF(P21="","未入力",IF(AND(①自社の旧簡易ガス!$R$5&lt;=P21,P21&lt;=①自社の旧簡易ガス!$R$6),"期間内","期間外"))</f>
        <v>未入力</v>
      </c>
    </row>
    <row r="22" spans="2:20" ht="23.55" customHeight="1" x14ac:dyDescent="0.2">
      <c r="B22" s="16">
        <f t="shared" si="9"/>
        <v>12</v>
      </c>
      <c r="C22" s="52"/>
      <c r="D22" s="52"/>
      <c r="E22" s="53"/>
      <c r="F22" s="52"/>
      <c r="G22" s="55"/>
      <c r="H22" s="56" t="s">
        <v>30</v>
      </c>
      <c r="I22" s="26">
        <f t="shared" si="15"/>
        <v>0</v>
      </c>
      <c r="J22" s="63"/>
      <c r="K22" s="26">
        <f t="shared" si="16"/>
        <v>0</v>
      </c>
      <c r="L22" s="56"/>
      <c r="M22" s="26">
        <f t="shared" si="17"/>
        <v>0</v>
      </c>
      <c r="N22" s="28">
        <f t="shared" si="20"/>
        <v>0</v>
      </c>
      <c r="O22" s="28">
        <f t="shared" si="18"/>
        <v>0</v>
      </c>
      <c r="P22" s="64"/>
      <c r="Q22" s="65"/>
      <c r="R22" s="44" t="str">
        <f t="shared" si="19"/>
        <v/>
      </c>
      <c r="S22" s="72" t="str">
        <f t="shared" si="6"/>
        <v>未入力</v>
      </c>
      <c r="T22" s="72" t="str">
        <f>IF(P22="","未入力",IF(AND(①自社の旧簡易ガス!$R$5&lt;=P22,P22&lt;=①自社の旧簡易ガス!$R$6),"期間内","期間外"))</f>
        <v>未入力</v>
      </c>
    </row>
    <row r="23" spans="2:20" ht="23.55" customHeight="1" x14ac:dyDescent="0.2">
      <c r="B23" s="16">
        <f t="shared" si="9"/>
        <v>13</v>
      </c>
      <c r="C23" s="52"/>
      <c r="D23" s="52"/>
      <c r="E23" s="53"/>
      <c r="F23" s="52"/>
      <c r="G23" s="55"/>
      <c r="H23" s="56"/>
      <c r="I23" s="26">
        <f t="shared" si="15"/>
        <v>0</v>
      </c>
      <c r="J23" s="56"/>
      <c r="K23" s="26">
        <f t="shared" si="16"/>
        <v>0</v>
      </c>
      <c r="L23" s="56"/>
      <c r="M23" s="26">
        <f t="shared" si="17"/>
        <v>0</v>
      </c>
      <c r="N23" s="28">
        <f t="shared" si="20"/>
        <v>0</v>
      </c>
      <c r="O23" s="28">
        <f t="shared" si="18"/>
        <v>0</v>
      </c>
      <c r="P23" s="64"/>
      <c r="Q23" s="65"/>
      <c r="R23" s="44" t="str">
        <f t="shared" si="19"/>
        <v/>
      </c>
      <c r="S23" s="72" t="str">
        <f t="shared" si="6"/>
        <v>未入力</v>
      </c>
      <c r="T23" s="72" t="str">
        <f>IF(P23="","未入力",IF(AND(①自社の旧簡易ガス!$R$5&lt;=P23,P23&lt;=①自社の旧簡易ガス!$R$6),"期間内","期間外"))</f>
        <v>未入力</v>
      </c>
    </row>
    <row r="24" spans="2:20" ht="23.55" customHeight="1" x14ac:dyDescent="0.2">
      <c r="B24" s="16">
        <f t="shared" si="9"/>
        <v>14</v>
      </c>
      <c r="C24" s="52"/>
      <c r="D24" s="52"/>
      <c r="E24" s="53"/>
      <c r="F24" s="52"/>
      <c r="G24" s="55"/>
      <c r="H24" s="56"/>
      <c r="I24" s="26">
        <f t="shared" si="15"/>
        <v>0</v>
      </c>
      <c r="J24" s="56"/>
      <c r="K24" s="26">
        <f t="shared" si="16"/>
        <v>0</v>
      </c>
      <c r="L24" s="56"/>
      <c r="M24" s="26">
        <f t="shared" si="17"/>
        <v>0</v>
      </c>
      <c r="N24" s="28">
        <f>I24+K24+M24</f>
        <v>0</v>
      </c>
      <c r="O24" s="28">
        <f t="shared" si="18"/>
        <v>0</v>
      </c>
      <c r="P24" s="64"/>
      <c r="Q24" s="65"/>
      <c r="R24" s="44" t="str">
        <f t="shared" si="19"/>
        <v/>
      </c>
      <c r="S24" s="72" t="str">
        <f t="shared" si="6"/>
        <v>未入力</v>
      </c>
      <c r="T24" s="72" t="str">
        <f>IF(P24="","未入力",IF(AND(①自社の旧簡易ガス!$R$5&lt;=P24,P24&lt;=①自社の旧簡易ガス!$R$6),"期間内","期間外"))</f>
        <v>未入力</v>
      </c>
    </row>
    <row r="25" spans="2:20" ht="23.55" customHeight="1" x14ac:dyDescent="0.2">
      <c r="B25" s="16">
        <f t="shared" si="9"/>
        <v>15</v>
      </c>
      <c r="C25" s="52"/>
      <c r="D25" s="52"/>
      <c r="E25" s="53"/>
      <c r="F25" s="52"/>
      <c r="G25" s="55"/>
      <c r="H25" s="56"/>
      <c r="I25" s="26">
        <f t="shared" si="15"/>
        <v>0</v>
      </c>
      <c r="J25" s="56"/>
      <c r="K25" s="26">
        <f t="shared" si="16"/>
        <v>0</v>
      </c>
      <c r="L25" s="56"/>
      <c r="M25" s="26">
        <f t="shared" si="17"/>
        <v>0</v>
      </c>
      <c r="N25" s="28">
        <f t="shared" ref="N25:N29" si="21">I25+K25+M25</f>
        <v>0</v>
      </c>
      <c r="O25" s="28">
        <f t="shared" si="18"/>
        <v>0</v>
      </c>
      <c r="P25" s="64"/>
      <c r="Q25" s="65"/>
      <c r="R25" s="44" t="str">
        <f t="shared" si="19"/>
        <v/>
      </c>
      <c r="S25" s="72" t="str">
        <f t="shared" si="6"/>
        <v>未入力</v>
      </c>
      <c r="T25" s="72" t="str">
        <f>IF(P25="","未入力",IF(AND(①自社の旧簡易ガス!$R$5&lt;=P25,P25&lt;=①自社の旧簡易ガス!$R$6),"期間内","期間外"))</f>
        <v>未入力</v>
      </c>
    </row>
    <row r="26" spans="2:20" ht="23.55" customHeight="1" x14ac:dyDescent="0.2">
      <c r="B26" s="16">
        <f t="shared" si="9"/>
        <v>16</v>
      </c>
      <c r="C26" s="52"/>
      <c r="D26" s="52"/>
      <c r="E26" s="53"/>
      <c r="F26" s="52"/>
      <c r="G26" s="55"/>
      <c r="H26" s="56"/>
      <c r="I26" s="26">
        <f t="shared" si="15"/>
        <v>0</v>
      </c>
      <c r="J26" s="56"/>
      <c r="K26" s="26">
        <f t="shared" si="16"/>
        <v>0</v>
      </c>
      <c r="L26" s="56"/>
      <c r="M26" s="26">
        <f t="shared" si="17"/>
        <v>0</v>
      </c>
      <c r="N26" s="28">
        <f t="shared" si="21"/>
        <v>0</v>
      </c>
      <c r="O26" s="28">
        <f t="shared" si="18"/>
        <v>0</v>
      </c>
      <c r="P26" s="64"/>
      <c r="Q26" s="65"/>
      <c r="R26" s="44" t="str">
        <f t="shared" si="19"/>
        <v/>
      </c>
      <c r="S26" s="72" t="str">
        <f t="shared" si="6"/>
        <v>未入力</v>
      </c>
      <c r="T26" s="72" t="str">
        <f>IF(P26="","未入力",IF(AND(①自社の旧簡易ガス!$R$5&lt;=P26,P26&lt;=①自社の旧簡易ガス!$R$6),"期間内","期間外"))</f>
        <v>未入力</v>
      </c>
    </row>
    <row r="27" spans="2:20" ht="23.55" customHeight="1" x14ac:dyDescent="0.2">
      <c r="B27" s="16">
        <f t="shared" si="9"/>
        <v>17</v>
      </c>
      <c r="C27" s="52"/>
      <c r="D27" s="52"/>
      <c r="E27" s="53"/>
      <c r="F27" s="52"/>
      <c r="G27" s="55"/>
      <c r="H27" s="56" t="s">
        <v>30</v>
      </c>
      <c r="I27" s="26">
        <f t="shared" si="15"/>
        <v>0</v>
      </c>
      <c r="J27" s="63"/>
      <c r="K27" s="26">
        <f t="shared" si="16"/>
        <v>0</v>
      </c>
      <c r="L27" s="56"/>
      <c r="M27" s="26">
        <f t="shared" si="17"/>
        <v>0</v>
      </c>
      <c r="N27" s="28">
        <f t="shared" si="21"/>
        <v>0</v>
      </c>
      <c r="O27" s="28">
        <f t="shared" si="18"/>
        <v>0</v>
      </c>
      <c r="P27" s="64"/>
      <c r="Q27" s="65"/>
      <c r="R27" s="44" t="str">
        <f t="shared" si="19"/>
        <v/>
      </c>
      <c r="S27" s="72" t="str">
        <f t="shared" si="6"/>
        <v>未入力</v>
      </c>
      <c r="T27" s="72" t="str">
        <f>IF(P27="","未入力",IF(AND(①自社の旧簡易ガス!$R$5&lt;=P27,P27&lt;=①自社の旧簡易ガス!$R$6),"期間内","期間外"))</f>
        <v>未入力</v>
      </c>
    </row>
    <row r="28" spans="2:20" ht="23.55" customHeight="1" x14ac:dyDescent="0.2">
      <c r="B28" s="16">
        <f t="shared" si="9"/>
        <v>18</v>
      </c>
      <c r="C28" s="52"/>
      <c r="D28" s="52"/>
      <c r="E28" s="53"/>
      <c r="F28" s="52"/>
      <c r="G28" s="55"/>
      <c r="H28" s="56" t="s">
        <v>30</v>
      </c>
      <c r="I28" s="26">
        <f t="shared" si="15"/>
        <v>0</v>
      </c>
      <c r="J28" s="63"/>
      <c r="K28" s="26">
        <f t="shared" si="16"/>
        <v>0</v>
      </c>
      <c r="L28" s="56"/>
      <c r="M28" s="26">
        <f t="shared" si="17"/>
        <v>0</v>
      </c>
      <c r="N28" s="28">
        <f t="shared" si="21"/>
        <v>0</v>
      </c>
      <c r="O28" s="28">
        <f t="shared" si="18"/>
        <v>0</v>
      </c>
      <c r="P28" s="64"/>
      <c r="Q28" s="65"/>
      <c r="R28" s="44" t="str">
        <f t="shared" si="19"/>
        <v/>
      </c>
      <c r="S28" s="72" t="str">
        <f t="shared" si="6"/>
        <v>未入力</v>
      </c>
      <c r="T28" s="72" t="str">
        <f>IF(P28="","未入力",IF(AND(①自社の旧簡易ガス!$R$5&lt;=P28,P28&lt;=①自社の旧簡易ガス!$R$6),"期間内","期間外"))</f>
        <v>未入力</v>
      </c>
    </row>
    <row r="29" spans="2:20" ht="23.55" customHeight="1" x14ac:dyDescent="0.2">
      <c r="B29" s="16">
        <f t="shared" si="9"/>
        <v>19</v>
      </c>
      <c r="C29" s="52"/>
      <c r="D29" s="52"/>
      <c r="E29" s="53"/>
      <c r="F29" s="52"/>
      <c r="G29" s="55"/>
      <c r="H29" s="56"/>
      <c r="I29" s="26">
        <f t="shared" si="15"/>
        <v>0</v>
      </c>
      <c r="J29" s="56"/>
      <c r="K29" s="26">
        <f t="shared" si="16"/>
        <v>0</v>
      </c>
      <c r="L29" s="56"/>
      <c r="M29" s="26">
        <f t="shared" si="17"/>
        <v>0</v>
      </c>
      <c r="N29" s="28">
        <f t="shared" si="21"/>
        <v>0</v>
      </c>
      <c r="O29" s="28">
        <f t="shared" si="18"/>
        <v>0</v>
      </c>
      <c r="P29" s="64"/>
      <c r="Q29" s="65"/>
      <c r="R29" s="44" t="str">
        <f t="shared" si="19"/>
        <v/>
      </c>
      <c r="S29" s="72" t="str">
        <f t="shared" si="6"/>
        <v>未入力</v>
      </c>
      <c r="T29" s="72" t="str">
        <f>IF(P29="","未入力",IF(AND(①自社の旧簡易ガス!$R$5&lt;=P29,P29&lt;=①自社の旧簡易ガス!$R$6),"期間内","期間外"))</f>
        <v>未入力</v>
      </c>
    </row>
    <row r="30" spans="2:20" ht="23.55" customHeight="1" x14ac:dyDescent="0.2">
      <c r="B30" s="16">
        <f t="shared" si="9"/>
        <v>20</v>
      </c>
      <c r="C30" s="52"/>
      <c r="D30" s="52"/>
      <c r="E30" s="53"/>
      <c r="F30" s="52"/>
      <c r="G30" s="55"/>
      <c r="H30" s="56"/>
      <c r="I30" s="26">
        <f t="shared" si="15"/>
        <v>0</v>
      </c>
      <c r="J30" s="56"/>
      <c r="K30" s="26">
        <f t="shared" si="16"/>
        <v>0</v>
      </c>
      <c r="L30" s="56"/>
      <c r="M30" s="26">
        <f t="shared" si="17"/>
        <v>0</v>
      </c>
      <c r="N30" s="28">
        <f>I30+K30+M30</f>
        <v>0</v>
      </c>
      <c r="O30" s="28">
        <f t="shared" si="18"/>
        <v>0</v>
      </c>
      <c r="P30" s="64"/>
      <c r="Q30" s="65"/>
      <c r="R30" s="44" t="str">
        <f t="shared" si="19"/>
        <v/>
      </c>
      <c r="S30" s="72" t="str">
        <f t="shared" si="6"/>
        <v>未入力</v>
      </c>
      <c r="T30" s="72" t="str">
        <f>IF(P30="","未入力",IF(AND(①自社の旧簡易ガス!$R$5&lt;=P30,P30&lt;=①自社の旧簡易ガス!$R$6),"期間内","期間外"))</f>
        <v>未入力</v>
      </c>
    </row>
    <row r="31" spans="2:20" ht="23.55" customHeight="1" x14ac:dyDescent="0.2">
      <c r="B31" s="16">
        <f t="shared" si="9"/>
        <v>21</v>
      </c>
      <c r="C31" s="52"/>
      <c r="D31" s="52"/>
      <c r="E31" s="53"/>
      <c r="F31" s="52"/>
      <c r="G31" s="55"/>
      <c r="H31" s="56"/>
      <c r="I31" s="26">
        <f t="shared" si="15"/>
        <v>0</v>
      </c>
      <c r="J31" s="56"/>
      <c r="K31" s="26">
        <f t="shared" si="16"/>
        <v>0</v>
      </c>
      <c r="L31" s="56"/>
      <c r="M31" s="26">
        <f t="shared" si="17"/>
        <v>0</v>
      </c>
      <c r="N31" s="28">
        <f t="shared" ref="N31:N35" si="22">I31+K31+M31</f>
        <v>0</v>
      </c>
      <c r="O31" s="28">
        <f t="shared" si="18"/>
        <v>0</v>
      </c>
      <c r="P31" s="64"/>
      <c r="Q31" s="65"/>
      <c r="R31" s="44" t="str">
        <f t="shared" si="19"/>
        <v/>
      </c>
      <c r="S31" s="72" t="str">
        <f t="shared" si="6"/>
        <v>未入力</v>
      </c>
      <c r="T31" s="72" t="str">
        <f>IF(P31="","未入力",IF(AND(①自社の旧簡易ガス!$R$5&lt;=P31,P31&lt;=①自社の旧簡易ガス!$R$6),"期間内","期間外"))</f>
        <v>未入力</v>
      </c>
    </row>
    <row r="32" spans="2:20" ht="23.55" customHeight="1" x14ac:dyDescent="0.2">
      <c r="B32" s="16">
        <f t="shared" si="9"/>
        <v>22</v>
      </c>
      <c r="C32" s="52"/>
      <c r="D32" s="52"/>
      <c r="E32" s="53"/>
      <c r="F32" s="52"/>
      <c r="G32" s="55"/>
      <c r="H32" s="56"/>
      <c r="I32" s="26">
        <f t="shared" si="15"/>
        <v>0</v>
      </c>
      <c r="J32" s="56"/>
      <c r="K32" s="26">
        <f t="shared" si="16"/>
        <v>0</v>
      </c>
      <c r="L32" s="56"/>
      <c r="M32" s="26">
        <f t="shared" si="17"/>
        <v>0</v>
      </c>
      <c r="N32" s="28">
        <f t="shared" si="22"/>
        <v>0</v>
      </c>
      <c r="O32" s="28">
        <f t="shared" si="18"/>
        <v>0</v>
      </c>
      <c r="P32" s="64"/>
      <c r="Q32" s="65"/>
      <c r="R32" s="44" t="str">
        <f t="shared" si="19"/>
        <v/>
      </c>
      <c r="S32" s="72" t="str">
        <f t="shared" si="6"/>
        <v>未入力</v>
      </c>
      <c r="T32" s="72" t="str">
        <f>IF(P32="","未入力",IF(AND(①自社の旧簡易ガス!$R$5&lt;=P32,P32&lt;=①自社の旧簡易ガス!$R$6),"期間内","期間外"))</f>
        <v>未入力</v>
      </c>
    </row>
    <row r="33" spans="2:20" ht="23.55" customHeight="1" x14ac:dyDescent="0.2">
      <c r="B33" s="16">
        <f t="shared" si="9"/>
        <v>23</v>
      </c>
      <c r="C33" s="52"/>
      <c r="D33" s="52"/>
      <c r="E33" s="53"/>
      <c r="F33" s="52"/>
      <c r="G33" s="55"/>
      <c r="H33" s="56" t="s">
        <v>30</v>
      </c>
      <c r="I33" s="26">
        <f t="shared" si="15"/>
        <v>0</v>
      </c>
      <c r="J33" s="63"/>
      <c r="K33" s="26">
        <f t="shared" si="16"/>
        <v>0</v>
      </c>
      <c r="L33" s="56"/>
      <c r="M33" s="26">
        <f t="shared" si="17"/>
        <v>0</v>
      </c>
      <c r="N33" s="28">
        <f t="shared" si="22"/>
        <v>0</v>
      </c>
      <c r="O33" s="28">
        <f t="shared" si="18"/>
        <v>0</v>
      </c>
      <c r="P33" s="64"/>
      <c r="Q33" s="65"/>
      <c r="R33" s="44" t="str">
        <f t="shared" si="19"/>
        <v/>
      </c>
      <c r="S33" s="72" t="str">
        <f t="shared" si="6"/>
        <v>未入力</v>
      </c>
      <c r="T33" s="72" t="str">
        <f>IF(P33="","未入力",IF(AND(①自社の旧簡易ガス!$R$5&lt;=P33,P33&lt;=①自社の旧簡易ガス!$R$6),"期間内","期間外"))</f>
        <v>未入力</v>
      </c>
    </row>
    <row r="34" spans="2:20" ht="23.55" customHeight="1" x14ac:dyDescent="0.2">
      <c r="B34" s="16">
        <f t="shared" si="9"/>
        <v>24</v>
      </c>
      <c r="C34" s="52"/>
      <c r="D34" s="52"/>
      <c r="E34" s="53"/>
      <c r="F34" s="52"/>
      <c r="G34" s="55"/>
      <c r="H34" s="56" t="s">
        <v>30</v>
      </c>
      <c r="I34" s="26">
        <f t="shared" si="15"/>
        <v>0</v>
      </c>
      <c r="J34" s="63"/>
      <c r="K34" s="26">
        <f t="shared" si="16"/>
        <v>0</v>
      </c>
      <c r="L34" s="56"/>
      <c r="M34" s="26">
        <f t="shared" si="17"/>
        <v>0</v>
      </c>
      <c r="N34" s="28">
        <f t="shared" si="22"/>
        <v>0</v>
      </c>
      <c r="O34" s="28">
        <f t="shared" si="18"/>
        <v>0</v>
      </c>
      <c r="P34" s="64"/>
      <c r="Q34" s="65"/>
      <c r="R34" s="44" t="str">
        <f t="shared" si="19"/>
        <v/>
      </c>
      <c r="S34" s="72" t="str">
        <f t="shared" si="6"/>
        <v>未入力</v>
      </c>
      <c r="T34" s="72" t="str">
        <f>IF(P34="","未入力",IF(AND(①自社の旧簡易ガス!$R$5&lt;=P34,P34&lt;=①自社の旧簡易ガス!$R$6),"期間内","期間外"))</f>
        <v>未入力</v>
      </c>
    </row>
    <row r="35" spans="2:20" ht="23.55" customHeight="1" x14ac:dyDescent="0.2">
      <c r="B35" s="16">
        <f t="shared" si="9"/>
        <v>25</v>
      </c>
      <c r="C35" s="52"/>
      <c r="D35" s="52"/>
      <c r="E35" s="53"/>
      <c r="F35" s="52"/>
      <c r="G35" s="55"/>
      <c r="H35" s="56"/>
      <c r="I35" s="26">
        <f t="shared" si="15"/>
        <v>0</v>
      </c>
      <c r="J35" s="56"/>
      <c r="K35" s="26">
        <f t="shared" si="16"/>
        <v>0</v>
      </c>
      <c r="L35" s="56"/>
      <c r="M35" s="26">
        <f t="shared" si="17"/>
        <v>0</v>
      </c>
      <c r="N35" s="28">
        <f t="shared" si="22"/>
        <v>0</v>
      </c>
      <c r="O35" s="28">
        <f t="shared" si="18"/>
        <v>0</v>
      </c>
      <c r="P35" s="64"/>
      <c r="Q35" s="65"/>
      <c r="R35" s="44" t="str">
        <f t="shared" si="19"/>
        <v/>
      </c>
      <c r="S35" s="72" t="str">
        <f t="shared" si="6"/>
        <v>未入力</v>
      </c>
      <c r="T35" s="72" t="str">
        <f>IF(P35="","未入力",IF(AND(①自社の旧簡易ガス!$R$5&lt;=P35,P35&lt;=①自社の旧簡易ガス!$R$6),"期間内","期間外"))</f>
        <v>未入力</v>
      </c>
    </row>
    <row r="36" spans="2:20" ht="23.55" customHeight="1" x14ac:dyDescent="0.2">
      <c r="B36" s="16">
        <f t="shared" si="9"/>
        <v>26</v>
      </c>
      <c r="C36" s="52"/>
      <c r="D36" s="52"/>
      <c r="E36" s="53"/>
      <c r="F36" s="52"/>
      <c r="G36" s="55"/>
      <c r="H36" s="56"/>
      <c r="I36" s="26">
        <f t="shared" ref="I36:I99" si="23">IF(H36="有",0.2,0)</f>
        <v>0</v>
      </c>
      <c r="J36" s="56"/>
      <c r="K36" s="26">
        <f t="shared" ref="K36:K99" si="24">IF(J36="有",0.6,0)</f>
        <v>0</v>
      </c>
      <c r="L36" s="56"/>
      <c r="M36" s="26">
        <f t="shared" ref="M36:M99" si="25">IF(L36="有",0.2,0)</f>
        <v>0</v>
      </c>
      <c r="N36" s="28">
        <f>I36+K36+M36</f>
        <v>0</v>
      </c>
      <c r="O36" s="28">
        <f t="shared" ref="O36:O99" si="26">F36*N36</f>
        <v>0</v>
      </c>
      <c r="P36" s="64"/>
      <c r="Q36" s="65"/>
      <c r="R36" s="44" t="str">
        <f t="shared" ref="R36:R99" si="27">D36&amp;E36</f>
        <v/>
      </c>
      <c r="S36" s="72" t="str">
        <f t="shared" si="6"/>
        <v>未入力</v>
      </c>
      <c r="T36" s="72" t="str">
        <f>IF(P36="","未入力",IF(AND(①自社の旧簡易ガス!$R$5&lt;=P36,P36&lt;=①自社の旧簡易ガス!$R$6),"期間内","期間外"))</f>
        <v>未入力</v>
      </c>
    </row>
    <row r="37" spans="2:20" ht="23.55" customHeight="1" x14ac:dyDescent="0.2">
      <c r="B37" s="16">
        <f t="shared" si="9"/>
        <v>27</v>
      </c>
      <c r="C37" s="52"/>
      <c r="D37" s="52"/>
      <c r="E37" s="53"/>
      <c r="F37" s="52"/>
      <c r="G37" s="55"/>
      <c r="H37" s="56"/>
      <c r="I37" s="26">
        <f t="shared" si="23"/>
        <v>0</v>
      </c>
      <c r="J37" s="56"/>
      <c r="K37" s="26">
        <f t="shared" si="24"/>
        <v>0</v>
      </c>
      <c r="L37" s="56"/>
      <c r="M37" s="26">
        <f t="shared" si="25"/>
        <v>0</v>
      </c>
      <c r="N37" s="28">
        <f t="shared" ref="N37:N41" si="28">I37+K37+M37</f>
        <v>0</v>
      </c>
      <c r="O37" s="28">
        <f t="shared" si="26"/>
        <v>0</v>
      </c>
      <c r="P37" s="64"/>
      <c r="Q37" s="65"/>
      <c r="R37" s="44" t="str">
        <f t="shared" si="27"/>
        <v/>
      </c>
      <c r="S37" s="72" t="str">
        <f t="shared" si="6"/>
        <v>未入力</v>
      </c>
      <c r="T37" s="72" t="str">
        <f>IF(P37="","未入力",IF(AND(①自社の旧簡易ガス!$R$5&lt;=P37,P37&lt;=①自社の旧簡易ガス!$R$6),"期間内","期間外"))</f>
        <v>未入力</v>
      </c>
    </row>
    <row r="38" spans="2:20" ht="23.55" customHeight="1" x14ac:dyDescent="0.2">
      <c r="B38" s="16">
        <f t="shared" si="9"/>
        <v>28</v>
      </c>
      <c r="C38" s="52"/>
      <c r="D38" s="52"/>
      <c r="E38" s="53"/>
      <c r="F38" s="52"/>
      <c r="G38" s="55"/>
      <c r="H38" s="56"/>
      <c r="I38" s="26">
        <f t="shared" si="23"/>
        <v>0</v>
      </c>
      <c r="J38" s="56"/>
      <c r="K38" s="26">
        <f t="shared" si="24"/>
        <v>0</v>
      </c>
      <c r="L38" s="56"/>
      <c r="M38" s="26">
        <f t="shared" si="25"/>
        <v>0</v>
      </c>
      <c r="N38" s="28">
        <f t="shared" si="28"/>
        <v>0</v>
      </c>
      <c r="O38" s="28">
        <f t="shared" si="26"/>
        <v>0</v>
      </c>
      <c r="P38" s="64"/>
      <c r="Q38" s="65"/>
      <c r="R38" s="44" t="str">
        <f t="shared" si="27"/>
        <v/>
      </c>
      <c r="S38" s="72" t="str">
        <f t="shared" si="6"/>
        <v>未入力</v>
      </c>
      <c r="T38" s="72" t="str">
        <f>IF(P38="","未入力",IF(AND(①自社の旧簡易ガス!$R$5&lt;=P38,P38&lt;=①自社の旧簡易ガス!$R$6),"期間内","期間外"))</f>
        <v>未入力</v>
      </c>
    </row>
    <row r="39" spans="2:20" ht="23.55" customHeight="1" x14ac:dyDescent="0.2">
      <c r="B39" s="16">
        <f t="shared" si="9"/>
        <v>29</v>
      </c>
      <c r="C39" s="52"/>
      <c r="D39" s="52"/>
      <c r="E39" s="53"/>
      <c r="F39" s="52"/>
      <c r="G39" s="55"/>
      <c r="H39" s="56" t="s">
        <v>30</v>
      </c>
      <c r="I39" s="26">
        <f t="shared" si="23"/>
        <v>0</v>
      </c>
      <c r="J39" s="63"/>
      <c r="K39" s="26">
        <f t="shared" si="24"/>
        <v>0</v>
      </c>
      <c r="L39" s="56"/>
      <c r="M39" s="26">
        <f t="shared" si="25"/>
        <v>0</v>
      </c>
      <c r="N39" s="28">
        <f t="shared" si="28"/>
        <v>0</v>
      </c>
      <c r="O39" s="28">
        <f t="shared" si="26"/>
        <v>0</v>
      </c>
      <c r="P39" s="64"/>
      <c r="Q39" s="65"/>
      <c r="R39" s="44" t="str">
        <f t="shared" si="27"/>
        <v/>
      </c>
      <c r="S39" s="72" t="str">
        <f t="shared" si="6"/>
        <v>未入力</v>
      </c>
      <c r="T39" s="72" t="str">
        <f>IF(P39="","未入力",IF(AND(①自社の旧簡易ガス!$R$5&lt;=P39,P39&lt;=①自社の旧簡易ガス!$R$6),"期間内","期間外"))</f>
        <v>未入力</v>
      </c>
    </row>
    <row r="40" spans="2:20" ht="23.55" customHeight="1" x14ac:dyDescent="0.2">
      <c r="B40" s="16">
        <f t="shared" si="9"/>
        <v>30</v>
      </c>
      <c r="C40" s="52"/>
      <c r="D40" s="52"/>
      <c r="E40" s="53"/>
      <c r="F40" s="52"/>
      <c r="G40" s="55"/>
      <c r="H40" s="56" t="s">
        <v>30</v>
      </c>
      <c r="I40" s="26">
        <f t="shared" si="23"/>
        <v>0</v>
      </c>
      <c r="J40" s="63"/>
      <c r="K40" s="26">
        <f t="shared" si="24"/>
        <v>0</v>
      </c>
      <c r="L40" s="56"/>
      <c r="M40" s="26">
        <f t="shared" si="25"/>
        <v>0</v>
      </c>
      <c r="N40" s="28">
        <f t="shared" si="28"/>
        <v>0</v>
      </c>
      <c r="O40" s="28">
        <f t="shared" si="26"/>
        <v>0</v>
      </c>
      <c r="P40" s="64"/>
      <c r="Q40" s="65"/>
      <c r="R40" s="44" t="str">
        <f t="shared" si="27"/>
        <v/>
      </c>
      <c r="S40" s="72" t="str">
        <f t="shared" si="6"/>
        <v>未入力</v>
      </c>
      <c r="T40" s="72" t="str">
        <f>IF(P40="","未入力",IF(AND(①自社の旧簡易ガス!$R$5&lt;=P40,P40&lt;=①自社の旧簡易ガス!$R$6),"期間内","期間外"))</f>
        <v>未入力</v>
      </c>
    </row>
    <row r="41" spans="2:20" ht="23.55" customHeight="1" x14ac:dyDescent="0.2">
      <c r="B41" s="16">
        <f t="shared" si="9"/>
        <v>31</v>
      </c>
      <c r="C41" s="52"/>
      <c r="D41" s="52"/>
      <c r="E41" s="53"/>
      <c r="F41" s="52"/>
      <c r="G41" s="55"/>
      <c r="H41" s="56"/>
      <c r="I41" s="26">
        <f t="shared" si="23"/>
        <v>0</v>
      </c>
      <c r="J41" s="56"/>
      <c r="K41" s="26">
        <f t="shared" si="24"/>
        <v>0</v>
      </c>
      <c r="L41" s="56"/>
      <c r="M41" s="26">
        <f t="shared" si="25"/>
        <v>0</v>
      </c>
      <c r="N41" s="28">
        <f t="shared" si="28"/>
        <v>0</v>
      </c>
      <c r="O41" s="28">
        <f t="shared" si="26"/>
        <v>0</v>
      </c>
      <c r="P41" s="64"/>
      <c r="Q41" s="65"/>
      <c r="R41" s="44" t="str">
        <f t="shared" si="27"/>
        <v/>
      </c>
      <c r="S41" s="72" t="str">
        <f t="shared" si="6"/>
        <v>未入力</v>
      </c>
      <c r="T41" s="72" t="str">
        <f>IF(P41="","未入力",IF(AND(①自社の旧簡易ガス!$R$5&lt;=P41,P41&lt;=①自社の旧簡易ガス!$R$6),"期間内","期間外"))</f>
        <v>未入力</v>
      </c>
    </row>
    <row r="42" spans="2:20" ht="23.55" customHeight="1" x14ac:dyDescent="0.2">
      <c r="B42" s="16">
        <f t="shared" si="9"/>
        <v>32</v>
      </c>
      <c r="C42" s="52"/>
      <c r="D42" s="52"/>
      <c r="E42" s="53"/>
      <c r="F42" s="52"/>
      <c r="G42" s="55"/>
      <c r="H42" s="56"/>
      <c r="I42" s="26">
        <f t="shared" si="23"/>
        <v>0</v>
      </c>
      <c r="J42" s="56"/>
      <c r="K42" s="26">
        <f t="shared" si="24"/>
        <v>0</v>
      </c>
      <c r="L42" s="56"/>
      <c r="M42" s="26">
        <f t="shared" si="25"/>
        <v>0</v>
      </c>
      <c r="N42" s="28">
        <f>I42+K42+M42</f>
        <v>0</v>
      </c>
      <c r="O42" s="28">
        <f t="shared" si="26"/>
        <v>0</v>
      </c>
      <c r="P42" s="64"/>
      <c r="Q42" s="65"/>
      <c r="R42" s="44" t="str">
        <f t="shared" si="27"/>
        <v/>
      </c>
      <c r="S42" s="72" t="str">
        <f t="shared" si="6"/>
        <v>未入力</v>
      </c>
      <c r="T42" s="72" t="str">
        <f>IF(P42="","未入力",IF(AND(①自社の旧簡易ガス!$R$5&lt;=P42,P42&lt;=①自社の旧簡易ガス!$R$6),"期間内","期間外"))</f>
        <v>未入力</v>
      </c>
    </row>
    <row r="43" spans="2:20" ht="23.55" customHeight="1" x14ac:dyDescent="0.2">
      <c r="B43" s="16">
        <f t="shared" si="9"/>
        <v>33</v>
      </c>
      <c r="C43" s="52"/>
      <c r="D43" s="52"/>
      <c r="E43" s="53"/>
      <c r="F43" s="52"/>
      <c r="G43" s="55"/>
      <c r="H43" s="56"/>
      <c r="I43" s="26">
        <f t="shared" si="23"/>
        <v>0</v>
      </c>
      <c r="J43" s="56"/>
      <c r="K43" s="26">
        <f t="shared" si="24"/>
        <v>0</v>
      </c>
      <c r="L43" s="56"/>
      <c r="M43" s="26">
        <f t="shared" si="25"/>
        <v>0</v>
      </c>
      <c r="N43" s="28">
        <f t="shared" ref="N43:N47" si="29">I43+K43+M43</f>
        <v>0</v>
      </c>
      <c r="O43" s="28">
        <f t="shared" si="26"/>
        <v>0</v>
      </c>
      <c r="P43" s="64"/>
      <c r="Q43" s="65"/>
      <c r="R43" s="44" t="str">
        <f t="shared" si="27"/>
        <v/>
      </c>
      <c r="S43" s="72" t="str">
        <f t="shared" si="6"/>
        <v>未入力</v>
      </c>
      <c r="T43" s="72" t="str">
        <f>IF(P43="","未入力",IF(AND(①自社の旧簡易ガス!$R$5&lt;=P43,P43&lt;=①自社の旧簡易ガス!$R$6),"期間内","期間外"))</f>
        <v>未入力</v>
      </c>
    </row>
    <row r="44" spans="2:20" ht="23.55" customHeight="1" x14ac:dyDescent="0.2">
      <c r="B44" s="16">
        <f t="shared" si="9"/>
        <v>34</v>
      </c>
      <c r="C44" s="52"/>
      <c r="D44" s="52"/>
      <c r="E44" s="53"/>
      <c r="F44" s="52"/>
      <c r="G44" s="55"/>
      <c r="H44" s="56"/>
      <c r="I44" s="26">
        <f t="shared" si="23"/>
        <v>0</v>
      </c>
      <c r="J44" s="56"/>
      <c r="K44" s="26">
        <f t="shared" si="24"/>
        <v>0</v>
      </c>
      <c r="L44" s="56"/>
      <c r="M44" s="26">
        <f t="shared" si="25"/>
        <v>0</v>
      </c>
      <c r="N44" s="28">
        <f t="shared" si="29"/>
        <v>0</v>
      </c>
      <c r="O44" s="28">
        <f t="shared" si="26"/>
        <v>0</v>
      </c>
      <c r="P44" s="64"/>
      <c r="Q44" s="65"/>
      <c r="R44" s="44" t="str">
        <f t="shared" si="27"/>
        <v/>
      </c>
      <c r="S44" s="72" t="str">
        <f t="shared" si="6"/>
        <v>未入力</v>
      </c>
      <c r="T44" s="72" t="str">
        <f>IF(P44="","未入力",IF(AND(①自社の旧簡易ガス!$R$5&lt;=P44,P44&lt;=①自社の旧簡易ガス!$R$6),"期間内","期間外"))</f>
        <v>未入力</v>
      </c>
    </row>
    <row r="45" spans="2:20" ht="23.55" customHeight="1" x14ac:dyDescent="0.2">
      <c r="B45" s="16">
        <f t="shared" si="9"/>
        <v>35</v>
      </c>
      <c r="C45" s="52"/>
      <c r="D45" s="52"/>
      <c r="E45" s="53"/>
      <c r="F45" s="52"/>
      <c r="G45" s="55"/>
      <c r="H45" s="56" t="s">
        <v>30</v>
      </c>
      <c r="I45" s="26">
        <f t="shared" si="23"/>
        <v>0</v>
      </c>
      <c r="J45" s="63"/>
      <c r="K45" s="26">
        <f t="shared" si="24"/>
        <v>0</v>
      </c>
      <c r="L45" s="56"/>
      <c r="M45" s="26">
        <f t="shared" si="25"/>
        <v>0</v>
      </c>
      <c r="N45" s="28">
        <f t="shared" si="29"/>
        <v>0</v>
      </c>
      <c r="O45" s="28">
        <f t="shared" si="26"/>
        <v>0</v>
      </c>
      <c r="P45" s="64"/>
      <c r="Q45" s="65"/>
      <c r="R45" s="44" t="str">
        <f t="shared" si="27"/>
        <v/>
      </c>
      <c r="S45" s="72" t="str">
        <f t="shared" si="6"/>
        <v>未入力</v>
      </c>
      <c r="T45" s="72" t="str">
        <f>IF(P45="","未入力",IF(AND(①自社の旧簡易ガス!$R$5&lt;=P45,P45&lt;=①自社の旧簡易ガス!$R$6),"期間内","期間外"))</f>
        <v>未入力</v>
      </c>
    </row>
    <row r="46" spans="2:20" ht="23.55" customHeight="1" x14ac:dyDescent="0.2">
      <c r="B46" s="16">
        <f t="shared" si="9"/>
        <v>36</v>
      </c>
      <c r="C46" s="52"/>
      <c r="D46" s="52"/>
      <c r="E46" s="53"/>
      <c r="F46" s="52"/>
      <c r="G46" s="55"/>
      <c r="H46" s="56" t="s">
        <v>30</v>
      </c>
      <c r="I46" s="26">
        <f t="shared" si="23"/>
        <v>0</v>
      </c>
      <c r="J46" s="63"/>
      <c r="K46" s="26">
        <f t="shared" si="24"/>
        <v>0</v>
      </c>
      <c r="L46" s="56"/>
      <c r="M46" s="26">
        <f t="shared" si="25"/>
        <v>0</v>
      </c>
      <c r="N46" s="28">
        <f t="shared" si="29"/>
        <v>0</v>
      </c>
      <c r="O46" s="28">
        <f t="shared" si="26"/>
        <v>0</v>
      </c>
      <c r="P46" s="64"/>
      <c r="Q46" s="65"/>
      <c r="R46" s="44" t="str">
        <f t="shared" si="27"/>
        <v/>
      </c>
      <c r="S46" s="72" t="str">
        <f t="shared" si="6"/>
        <v>未入力</v>
      </c>
      <c r="T46" s="72" t="str">
        <f>IF(P46="","未入力",IF(AND(①自社の旧簡易ガス!$R$5&lt;=P46,P46&lt;=①自社の旧簡易ガス!$R$6),"期間内","期間外"))</f>
        <v>未入力</v>
      </c>
    </row>
    <row r="47" spans="2:20" ht="23.55" customHeight="1" x14ac:dyDescent="0.2">
      <c r="B47" s="16">
        <f t="shared" si="9"/>
        <v>37</v>
      </c>
      <c r="C47" s="52"/>
      <c r="D47" s="52"/>
      <c r="E47" s="53"/>
      <c r="F47" s="52"/>
      <c r="G47" s="55"/>
      <c r="H47" s="56"/>
      <c r="I47" s="26">
        <f t="shared" si="23"/>
        <v>0</v>
      </c>
      <c r="J47" s="56"/>
      <c r="K47" s="26">
        <f t="shared" si="24"/>
        <v>0</v>
      </c>
      <c r="L47" s="56"/>
      <c r="M47" s="26">
        <f t="shared" si="25"/>
        <v>0</v>
      </c>
      <c r="N47" s="28">
        <f t="shared" si="29"/>
        <v>0</v>
      </c>
      <c r="O47" s="28">
        <f t="shared" si="26"/>
        <v>0</v>
      </c>
      <c r="P47" s="64"/>
      <c r="Q47" s="65"/>
      <c r="R47" s="44" t="str">
        <f t="shared" si="27"/>
        <v/>
      </c>
      <c r="S47" s="72" t="str">
        <f t="shared" si="6"/>
        <v>未入力</v>
      </c>
      <c r="T47" s="72" t="str">
        <f>IF(P47="","未入力",IF(AND(①自社の旧簡易ガス!$R$5&lt;=P47,P47&lt;=①自社の旧簡易ガス!$R$6),"期間内","期間外"))</f>
        <v>未入力</v>
      </c>
    </row>
    <row r="48" spans="2:20" ht="23.55" customHeight="1" x14ac:dyDescent="0.2">
      <c r="B48" s="16">
        <f t="shared" si="9"/>
        <v>38</v>
      </c>
      <c r="C48" s="52"/>
      <c r="D48" s="52"/>
      <c r="E48" s="53"/>
      <c r="F48" s="52"/>
      <c r="G48" s="55"/>
      <c r="H48" s="56"/>
      <c r="I48" s="26">
        <f t="shared" si="23"/>
        <v>0</v>
      </c>
      <c r="J48" s="56"/>
      <c r="K48" s="26">
        <f t="shared" si="24"/>
        <v>0</v>
      </c>
      <c r="L48" s="56"/>
      <c r="M48" s="26">
        <f t="shared" si="25"/>
        <v>0</v>
      </c>
      <c r="N48" s="28">
        <f>I48+K48+M48</f>
        <v>0</v>
      </c>
      <c r="O48" s="28">
        <f t="shared" si="26"/>
        <v>0</v>
      </c>
      <c r="P48" s="64"/>
      <c r="Q48" s="65"/>
      <c r="R48" s="44" t="str">
        <f t="shared" si="27"/>
        <v/>
      </c>
      <c r="S48" s="72" t="str">
        <f t="shared" si="6"/>
        <v>未入力</v>
      </c>
      <c r="T48" s="72" t="str">
        <f>IF(P48="","未入力",IF(AND(①自社の旧簡易ガス!$R$5&lt;=P48,P48&lt;=①自社の旧簡易ガス!$R$6),"期間内","期間外"))</f>
        <v>未入力</v>
      </c>
    </row>
    <row r="49" spans="2:20" ht="23.55" customHeight="1" x14ac:dyDescent="0.2">
      <c r="B49" s="16">
        <f t="shared" si="9"/>
        <v>39</v>
      </c>
      <c r="C49" s="52"/>
      <c r="D49" s="52"/>
      <c r="E49" s="53"/>
      <c r="F49" s="52"/>
      <c r="G49" s="55"/>
      <c r="H49" s="56"/>
      <c r="I49" s="26">
        <f t="shared" si="23"/>
        <v>0</v>
      </c>
      <c r="J49" s="56"/>
      <c r="K49" s="26">
        <f t="shared" si="24"/>
        <v>0</v>
      </c>
      <c r="L49" s="56"/>
      <c r="M49" s="26">
        <f t="shared" si="25"/>
        <v>0</v>
      </c>
      <c r="N49" s="28">
        <f t="shared" ref="N49:N53" si="30">I49+K49+M49</f>
        <v>0</v>
      </c>
      <c r="O49" s="28">
        <f t="shared" si="26"/>
        <v>0</v>
      </c>
      <c r="P49" s="64"/>
      <c r="Q49" s="65"/>
      <c r="R49" s="44" t="str">
        <f t="shared" si="27"/>
        <v/>
      </c>
      <c r="S49" s="72" t="str">
        <f t="shared" si="6"/>
        <v>未入力</v>
      </c>
      <c r="T49" s="72" t="str">
        <f>IF(P49="","未入力",IF(AND(①自社の旧簡易ガス!$R$5&lt;=P49,P49&lt;=①自社の旧簡易ガス!$R$6),"期間内","期間外"))</f>
        <v>未入力</v>
      </c>
    </row>
    <row r="50" spans="2:20" ht="23.55" customHeight="1" x14ac:dyDescent="0.2">
      <c r="B50" s="16">
        <f t="shared" si="9"/>
        <v>40</v>
      </c>
      <c r="C50" s="52"/>
      <c r="D50" s="52"/>
      <c r="E50" s="53"/>
      <c r="F50" s="52"/>
      <c r="G50" s="55"/>
      <c r="H50" s="56"/>
      <c r="I50" s="26">
        <f t="shared" si="23"/>
        <v>0</v>
      </c>
      <c r="J50" s="56"/>
      <c r="K50" s="26">
        <f t="shared" si="24"/>
        <v>0</v>
      </c>
      <c r="L50" s="56"/>
      <c r="M50" s="26">
        <f t="shared" si="25"/>
        <v>0</v>
      </c>
      <c r="N50" s="28">
        <f t="shared" si="30"/>
        <v>0</v>
      </c>
      <c r="O50" s="28">
        <f t="shared" si="26"/>
        <v>0</v>
      </c>
      <c r="P50" s="64"/>
      <c r="Q50" s="65"/>
      <c r="R50" s="44" t="str">
        <f t="shared" si="27"/>
        <v/>
      </c>
      <c r="S50" s="72" t="str">
        <f t="shared" si="6"/>
        <v>未入力</v>
      </c>
      <c r="T50" s="72" t="str">
        <f>IF(P50="","未入力",IF(AND(①自社の旧簡易ガス!$R$5&lt;=P50,P50&lt;=①自社の旧簡易ガス!$R$6),"期間内","期間外"))</f>
        <v>未入力</v>
      </c>
    </row>
    <row r="51" spans="2:20" ht="23.55" customHeight="1" x14ac:dyDescent="0.2">
      <c r="B51" s="16">
        <f t="shared" si="9"/>
        <v>41</v>
      </c>
      <c r="C51" s="52"/>
      <c r="D51" s="52"/>
      <c r="E51" s="53"/>
      <c r="F51" s="52"/>
      <c r="G51" s="55"/>
      <c r="H51" s="56" t="s">
        <v>30</v>
      </c>
      <c r="I51" s="26">
        <f t="shared" si="23"/>
        <v>0</v>
      </c>
      <c r="J51" s="63"/>
      <c r="K51" s="26">
        <f t="shared" si="24"/>
        <v>0</v>
      </c>
      <c r="L51" s="56"/>
      <c r="M51" s="26">
        <f t="shared" si="25"/>
        <v>0</v>
      </c>
      <c r="N51" s="28">
        <f t="shared" si="30"/>
        <v>0</v>
      </c>
      <c r="O51" s="28">
        <f t="shared" si="26"/>
        <v>0</v>
      </c>
      <c r="P51" s="64"/>
      <c r="Q51" s="65"/>
      <c r="R51" s="44" t="str">
        <f t="shared" si="27"/>
        <v/>
      </c>
      <c r="S51" s="72" t="str">
        <f t="shared" si="6"/>
        <v>未入力</v>
      </c>
      <c r="T51" s="72" t="str">
        <f>IF(P51="","未入力",IF(AND(①自社の旧簡易ガス!$R$5&lt;=P51,P51&lt;=①自社の旧簡易ガス!$R$6),"期間内","期間外"))</f>
        <v>未入力</v>
      </c>
    </row>
    <row r="52" spans="2:20" ht="23.55" customHeight="1" x14ac:dyDescent="0.2">
      <c r="B52" s="16">
        <f t="shared" si="9"/>
        <v>42</v>
      </c>
      <c r="C52" s="52"/>
      <c r="D52" s="52"/>
      <c r="E52" s="53"/>
      <c r="F52" s="52"/>
      <c r="G52" s="55"/>
      <c r="H52" s="56" t="s">
        <v>30</v>
      </c>
      <c r="I52" s="26">
        <f t="shared" si="23"/>
        <v>0</v>
      </c>
      <c r="J52" s="63"/>
      <c r="K52" s="26">
        <f t="shared" si="24"/>
        <v>0</v>
      </c>
      <c r="L52" s="56"/>
      <c r="M52" s="26">
        <f t="shared" si="25"/>
        <v>0</v>
      </c>
      <c r="N52" s="28">
        <f t="shared" si="30"/>
        <v>0</v>
      </c>
      <c r="O52" s="28">
        <f t="shared" si="26"/>
        <v>0</v>
      </c>
      <c r="P52" s="64"/>
      <c r="Q52" s="65"/>
      <c r="R52" s="44" t="str">
        <f t="shared" si="27"/>
        <v/>
      </c>
      <c r="S52" s="72" t="str">
        <f t="shared" si="6"/>
        <v>未入力</v>
      </c>
      <c r="T52" s="72" t="str">
        <f>IF(P52="","未入力",IF(AND(①自社の旧簡易ガス!$R$5&lt;=P52,P52&lt;=①自社の旧簡易ガス!$R$6),"期間内","期間外"))</f>
        <v>未入力</v>
      </c>
    </row>
    <row r="53" spans="2:20" ht="23.55" customHeight="1" x14ac:dyDescent="0.2">
      <c r="B53" s="16">
        <f t="shared" si="9"/>
        <v>43</v>
      </c>
      <c r="C53" s="52"/>
      <c r="D53" s="52"/>
      <c r="E53" s="53"/>
      <c r="F53" s="52"/>
      <c r="G53" s="55"/>
      <c r="H53" s="56"/>
      <c r="I53" s="26">
        <f t="shared" si="23"/>
        <v>0</v>
      </c>
      <c r="J53" s="56"/>
      <c r="K53" s="26">
        <f t="shared" si="24"/>
        <v>0</v>
      </c>
      <c r="L53" s="56"/>
      <c r="M53" s="26">
        <f t="shared" si="25"/>
        <v>0</v>
      </c>
      <c r="N53" s="28">
        <f t="shared" si="30"/>
        <v>0</v>
      </c>
      <c r="O53" s="28">
        <f t="shared" si="26"/>
        <v>0</v>
      </c>
      <c r="P53" s="64"/>
      <c r="Q53" s="65"/>
      <c r="R53" s="44" t="str">
        <f t="shared" si="27"/>
        <v/>
      </c>
      <c r="S53" s="72" t="str">
        <f t="shared" si="6"/>
        <v>未入力</v>
      </c>
      <c r="T53" s="72" t="str">
        <f>IF(P53="","未入力",IF(AND(①自社の旧簡易ガス!$R$5&lt;=P53,P53&lt;=①自社の旧簡易ガス!$R$6),"期間内","期間外"))</f>
        <v>未入力</v>
      </c>
    </row>
    <row r="54" spans="2:20" ht="23.55" customHeight="1" x14ac:dyDescent="0.2">
      <c r="B54" s="16">
        <f t="shared" si="9"/>
        <v>44</v>
      </c>
      <c r="C54" s="52"/>
      <c r="D54" s="52"/>
      <c r="E54" s="53"/>
      <c r="F54" s="52"/>
      <c r="G54" s="55"/>
      <c r="H54" s="56"/>
      <c r="I54" s="26">
        <f t="shared" si="23"/>
        <v>0</v>
      </c>
      <c r="J54" s="56"/>
      <c r="K54" s="26">
        <f t="shared" si="24"/>
        <v>0</v>
      </c>
      <c r="L54" s="56"/>
      <c r="M54" s="26">
        <f t="shared" si="25"/>
        <v>0</v>
      </c>
      <c r="N54" s="28">
        <f>I54+K54+M54</f>
        <v>0</v>
      </c>
      <c r="O54" s="28">
        <f t="shared" si="26"/>
        <v>0</v>
      </c>
      <c r="P54" s="64"/>
      <c r="Q54" s="65"/>
      <c r="R54" s="44" t="str">
        <f t="shared" si="27"/>
        <v/>
      </c>
      <c r="S54" s="72" t="str">
        <f t="shared" si="6"/>
        <v>未入力</v>
      </c>
      <c r="T54" s="72" t="str">
        <f>IF(P54="","未入力",IF(AND(①自社の旧簡易ガス!$R$5&lt;=P54,P54&lt;=①自社の旧簡易ガス!$R$6),"期間内","期間外"))</f>
        <v>未入力</v>
      </c>
    </row>
    <row r="55" spans="2:20" ht="23.55" customHeight="1" x14ac:dyDescent="0.2">
      <c r="B55" s="16">
        <f t="shared" si="9"/>
        <v>45</v>
      </c>
      <c r="C55" s="52"/>
      <c r="D55" s="52"/>
      <c r="E55" s="53"/>
      <c r="F55" s="52"/>
      <c r="G55" s="55"/>
      <c r="H55" s="56"/>
      <c r="I55" s="26">
        <f t="shared" si="23"/>
        <v>0</v>
      </c>
      <c r="J55" s="56"/>
      <c r="K55" s="26">
        <f t="shared" si="24"/>
        <v>0</v>
      </c>
      <c r="L55" s="56"/>
      <c r="M55" s="26">
        <f t="shared" si="25"/>
        <v>0</v>
      </c>
      <c r="N55" s="28">
        <f t="shared" ref="N55:N59" si="31">I55+K55+M55</f>
        <v>0</v>
      </c>
      <c r="O55" s="28">
        <f t="shared" si="26"/>
        <v>0</v>
      </c>
      <c r="P55" s="64"/>
      <c r="Q55" s="65"/>
      <c r="R55" s="44" t="str">
        <f t="shared" si="27"/>
        <v/>
      </c>
      <c r="S55" s="72" t="str">
        <f t="shared" si="6"/>
        <v>未入力</v>
      </c>
      <c r="T55" s="72" t="str">
        <f>IF(P55="","未入力",IF(AND(①自社の旧簡易ガス!$R$5&lt;=P55,P55&lt;=①自社の旧簡易ガス!$R$6),"期間内","期間外"))</f>
        <v>未入力</v>
      </c>
    </row>
    <row r="56" spans="2:20" ht="23.55" customHeight="1" x14ac:dyDescent="0.2">
      <c r="B56" s="16">
        <f t="shared" si="9"/>
        <v>46</v>
      </c>
      <c r="C56" s="52"/>
      <c r="D56" s="52"/>
      <c r="E56" s="53"/>
      <c r="F56" s="52"/>
      <c r="G56" s="55"/>
      <c r="H56" s="56"/>
      <c r="I56" s="26">
        <f t="shared" si="23"/>
        <v>0</v>
      </c>
      <c r="J56" s="56"/>
      <c r="K56" s="26">
        <f t="shared" si="24"/>
        <v>0</v>
      </c>
      <c r="L56" s="56"/>
      <c r="M56" s="26">
        <f t="shared" si="25"/>
        <v>0</v>
      </c>
      <c r="N56" s="28">
        <f t="shared" si="31"/>
        <v>0</v>
      </c>
      <c r="O56" s="28">
        <f t="shared" si="26"/>
        <v>0</v>
      </c>
      <c r="P56" s="64"/>
      <c r="Q56" s="65"/>
      <c r="R56" s="44" t="str">
        <f t="shared" si="27"/>
        <v/>
      </c>
      <c r="S56" s="72" t="str">
        <f t="shared" si="6"/>
        <v>未入力</v>
      </c>
      <c r="T56" s="72" t="str">
        <f>IF(P56="","未入力",IF(AND(①自社の旧簡易ガス!$R$5&lt;=P56,P56&lt;=①自社の旧簡易ガス!$R$6),"期間内","期間外"))</f>
        <v>未入力</v>
      </c>
    </row>
    <row r="57" spans="2:20" ht="23.55" customHeight="1" x14ac:dyDescent="0.2">
      <c r="B57" s="16">
        <f t="shared" si="9"/>
        <v>47</v>
      </c>
      <c r="C57" s="52"/>
      <c r="D57" s="52"/>
      <c r="E57" s="53"/>
      <c r="F57" s="52"/>
      <c r="G57" s="55"/>
      <c r="H57" s="56" t="s">
        <v>30</v>
      </c>
      <c r="I57" s="26">
        <f t="shared" si="23"/>
        <v>0</v>
      </c>
      <c r="J57" s="63"/>
      <c r="K57" s="26">
        <f t="shared" si="24"/>
        <v>0</v>
      </c>
      <c r="L57" s="56"/>
      <c r="M57" s="26">
        <f t="shared" si="25"/>
        <v>0</v>
      </c>
      <c r="N57" s="28">
        <f t="shared" si="31"/>
        <v>0</v>
      </c>
      <c r="O57" s="28">
        <f t="shared" si="26"/>
        <v>0</v>
      </c>
      <c r="P57" s="64"/>
      <c r="Q57" s="65"/>
      <c r="R57" s="44" t="str">
        <f t="shared" si="27"/>
        <v/>
      </c>
      <c r="S57" s="72" t="str">
        <f t="shared" si="6"/>
        <v>未入力</v>
      </c>
      <c r="T57" s="72" t="str">
        <f>IF(P57="","未入力",IF(AND(①自社の旧簡易ガス!$R$5&lt;=P57,P57&lt;=①自社の旧簡易ガス!$R$6),"期間内","期間外"))</f>
        <v>未入力</v>
      </c>
    </row>
    <row r="58" spans="2:20" ht="23.55" customHeight="1" x14ac:dyDescent="0.2">
      <c r="B58" s="16">
        <f t="shared" si="9"/>
        <v>48</v>
      </c>
      <c r="C58" s="52"/>
      <c r="D58" s="52"/>
      <c r="E58" s="53"/>
      <c r="F58" s="52"/>
      <c r="G58" s="55"/>
      <c r="H58" s="56" t="s">
        <v>30</v>
      </c>
      <c r="I58" s="26">
        <f t="shared" si="23"/>
        <v>0</v>
      </c>
      <c r="J58" s="63"/>
      <c r="K58" s="26">
        <f t="shared" si="24"/>
        <v>0</v>
      </c>
      <c r="L58" s="56"/>
      <c r="M58" s="26">
        <f t="shared" si="25"/>
        <v>0</v>
      </c>
      <c r="N58" s="28">
        <f t="shared" si="31"/>
        <v>0</v>
      </c>
      <c r="O58" s="28">
        <f t="shared" si="26"/>
        <v>0</v>
      </c>
      <c r="P58" s="64"/>
      <c r="Q58" s="65"/>
      <c r="R58" s="44" t="str">
        <f t="shared" si="27"/>
        <v/>
      </c>
      <c r="S58" s="72" t="str">
        <f t="shared" si="6"/>
        <v>未入力</v>
      </c>
      <c r="T58" s="72" t="str">
        <f>IF(P58="","未入力",IF(AND(①自社の旧簡易ガス!$R$5&lt;=P58,P58&lt;=①自社の旧簡易ガス!$R$6),"期間内","期間外"))</f>
        <v>未入力</v>
      </c>
    </row>
    <row r="59" spans="2:20" ht="23.55" customHeight="1" x14ac:dyDescent="0.2">
      <c r="B59" s="16">
        <f t="shared" si="9"/>
        <v>49</v>
      </c>
      <c r="C59" s="52"/>
      <c r="D59" s="52"/>
      <c r="E59" s="53"/>
      <c r="F59" s="52"/>
      <c r="G59" s="55"/>
      <c r="H59" s="56"/>
      <c r="I59" s="26">
        <f t="shared" si="23"/>
        <v>0</v>
      </c>
      <c r="J59" s="56"/>
      <c r="K59" s="26">
        <f t="shared" si="24"/>
        <v>0</v>
      </c>
      <c r="L59" s="56"/>
      <c r="M59" s="26">
        <f t="shared" si="25"/>
        <v>0</v>
      </c>
      <c r="N59" s="28">
        <f t="shared" si="31"/>
        <v>0</v>
      </c>
      <c r="O59" s="28">
        <f t="shared" si="26"/>
        <v>0</v>
      </c>
      <c r="P59" s="64"/>
      <c r="Q59" s="65"/>
      <c r="R59" s="44" t="str">
        <f t="shared" si="27"/>
        <v/>
      </c>
      <c r="S59" s="72" t="str">
        <f t="shared" si="6"/>
        <v>未入力</v>
      </c>
      <c r="T59" s="72" t="str">
        <f>IF(P59="","未入力",IF(AND(①自社の旧簡易ガス!$R$5&lt;=P59,P59&lt;=①自社の旧簡易ガス!$R$6),"期間内","期間外"))</f>
        <v>未入力</v>
      </c>
    </row>
    <row r="60" spans="2:20" ht="23.55" customHeight="1" x14ac:dyDescent="0.2">
      <c r="B60" s="16">
        <f t="shared" si="9"/>
        <v>50</v>
      </c>
      <c r="C60" s="52"/>
      <c r="D60" s="52"/>
      <c r="E60" s="53"/>
      <c r="F60" s="52"/>
      <c r="G60" s="55"/>
      <c r="H60" s="56"/>
      <c r="I60" s="26">
        <f t="shared" si="23"/>
        <v>0</v>
      </c>
      <c r="J60" s="56"/>
      <c r="K60" s="26">
        <f t="shared" si="24"/>
        <v>0</v>
      </c>
      <c r="L60" s="56"/>
      <c r="M60" s="26">
        <f t="shared" si="25"/>
        <v>0</v>
      </c>
      <c r="N60" s="28">
        <f>I60+K60+M60</f>
        <v>0</v>
      </c>
      <c r="O60" s="28">
        <f t="shared" si="26"/>
        <v>0</v>
      </c>
      <c r="P60" s="64"/>
      <c r="Q60" s="65"/>
      <c r="R60" s="44" t="str">
        <f t="shared" si="27"/>
        <v/>
      </c>
      <c r="S60" s="72" t="str">
        <f t="shared" si="6"/>
        <v>未入力</v>
      </c>
      <c r="T60" s="72" t="str">
        <f>IF(P60="","未入力",IF(AND(①自社の旧簡易ガス!$R$5&lt;=P60,P60&lt;=①自社の旧簡易ガス!$R$6),"期間内","期間外"))</f>
        <v>未入力</v>
      </c>
    </row>
    <row r="61" spans="2:20" ht="23.55" customHeight="1" x14ac:dyDescent="0.2">
      <c r="B61" s="16">
        <f t="shared" si="9"/>
        <v>51</v>
      </c>
      <c r="C61" s="52"/>
      <c r="D61" s="52"/>
      <c r="E61" s="53"/>
      <c r="F61" s="52"/>
      <c r="G61" s="55"/>
      <c r="H61" s="56"/>
      <c r="I61" s="26">
        <f t="shared" si="23"/>
        <v>0</v>
      </c>
      <c r="J61" s="56"/>
      <c r="K61" s="26">
        <f t="shared" si="24"/>
        <v>0</v>
      </c>
      <c r="L61" s="56"/>
      <c r="M61" s="26">
        <f t="shared" si="25"/>
        <v>0</v>
      </c>
      <c r="N61" s="28">
        <f t="shared" ref="N61:N65" si="32">I61+K61+M61</f>
        <v>0</v>
      </c>
      <c r="O61" s="28">
        <f t="shared" si="26"/>
        <v>0</v>
      </c>
      <c r="P61" s="64"/>
      <c r="Q61" s="65"/>
      <c r="R61" s="44" t="str">
        <f t="shared" si="27"/>
        <v/>
      </c>
      <c r="S61" s="72" t="str">
        <f t="shared" si="6"/>
        <v>未入力</v>
      </c>
      <c r="T61" s="72" t="str">
        <f>IF(P61="","未入力",IF(AND(①自社の旧簡易ガス!$R$5&lt;=P61,P61&lt;=①自社の旧簡易ガス!$R$6),"期間内","期間外"))</f>
        <v>未入力</v>
      </c>
    </row>
    <row r="62" spans="2:20" ht="23.55" customHeight="1" x14ac:dyDescent="0.2">
      <c r="B62" s="16">
        <f t="shared" si="9"/>
        <v>52</v>
      </c>
      <c r="C62" s="52"/>
      <c r="D62" s="52"/>
      <c r="E62" s="53"/>
      <c r="F62" s="52"/>
      <c r="G62" s="55"/>
      <c r="H62" s="56"/>
      <c r="I62" s="26">
        <f t="shared" si="23"/>
        <v>0</v>
      </c>
      <c r="J62" s="56"/>
      <c r="K62" s="26">
        <f t="shared" si="24"/>
        <v>0</v>
      </c>
      <c r="L62" s="56"/>
      <c r="M62" s="26">
        <f t="shared" si="25"/>
        <v>0</v>
      </c>
      <c r="N62" s="28">
        <f t="shared" si="32"/>
        <v>0</v>
      </c>
      <c r="O62" s="28">
        <f t="shared" si="26"/>
        <v>0</v>
      </c>
      <c r="P62" s="64"/>
      <c r="Q62" s="65"/>
      <c r="R62" s="44" t="str">
        <f t="shared" si="27"/>
        <v/>
      </c>
      <c r="S62" s="72" t="str">
        <f t="shared" si="6"/>
        <v>未入力</v>
      </c>
      <c r="T62" s="72" t="str">
        <f>IF(P62="","未入力",IF(AND(①自社の旧簡易ガス!$R$5&lt;=P62,P62&lt;=①自社の旧簡易ガス!$R$6),"期間内","期間外"))</f>
        <v>未入力</v>
      </c>
    </row>
    <row r="63" spans="2:20" ht="23.55" customHeight="1" x14ac:dyDescent="0.2">
      <c r="B63" s="16">
        <f t="shared" si="9"/>
        <v>53</v>
      </c>
      <c r="C63" s="52"/>
      <c r="D63" s="52"/>
      <c r="E63" s="53"/>
      <c r="F63" s="52"/>
      <c r="G63" s="55"/>
      <c r="H63" s="56" t="s">
        <v>30</v>
      </c>
      <c r="I63" s="26">
        <f t="shared" si="23"/>
        <v>0</v>
      </c>
      <c r="J63" s="63"/>
      <c r="K63" s="26">
        <f t="shared" si="24"/>
        <v>0</v>
      </c>
      <c r="L63" s="56"/>
      <c r="M63" s="26">
        <f t="shared" si="25"/>
        <v>0</v>
      </c>
      <c r="N63" s="28">
        <f t="shared" si="32"/>
        <v>0</v>
      </c>
      <c r="O63" s="28">
        <f t="shared" si="26"/>
        <v>0</v>
      </c>
      <c r="P63" s="64"/>
      <c r="Q63" s="65"/>
      <c r="R63" s="44" t="str">
        <f t="shared" si="27"/>
        <v/>
      </c>
      <c r="S63" s="72" t="str">
        <f t="shared" si="6"/>
        <v>未入力</v>
      </c>
      <c r="T63" s="72" t="str">
        <f>IF(P63="","未入力",IF(AND(①自社の旧簡易ガス!$R$5&lt;=P63,P63&lt;=①自社の旧簡易ガス!$R$6),"期間内","期間外"))</f>
        <v>未入力</v>
      </c>
    </row>
    <row r="64" spans="2:20" ht="23.55" customHeight="1" x14ac:dyDescent="0.2">
      <c r="B64" s="16">
        <f t="shared" si="9"/>
        <v>54</v>
      </c>
      <c r="C64" s="52"/>
      <c r="D64" s="52"/>
      <c r="E64" s="53"/>
      <c r="F64" s="52"/>
      <c r="G64" s="55"/>
      <c r="H64" s="56" t="s">
        <v>30</v>
      </c>
      <c r="I64" s="26">
        <f t="shared" si="23"/>
        <v>0</v>
      </c>
      <c r="J64" s="63"/>
      <c r="K64" s="26">
        <f t="shared" si="24"/>
        <v>0</v>
      </c>
      <c r="L64" s="56"/>
      <c r="M64" s="26">
        <f t="shared" si="25"/>
        <v>0</v>
      </c>
      <c r="N64" s="28">
        <f t="shared" si="32"/>
        <v>0</v>
      </c>
      <c r="O64" s="28">
        <f t="shared" si="26"/>
        <v>0</v>
      </c>
      <c r="P64" s="64"/>
      <c r="Q64" s="65"/>
      <c r="R64" s="44" t="str">
        <f t="shared" si="27"/>
        <v/>
      </c>
      <c r="S64" s="72" t="str">
        <f t="shared" si="6"/>
        <v>未入力</v>
      </c>
      <c r="T64" s="72" t="str">
        <f>IF(P64="","未入力",IF(AND(①自社の旧簡易ガス!$R$5&lt;=P64,P64&lt;=①自社の旧簡易ガス!$R$6),"期間内","期間外"))</f>
        <v>未入力</v>
      </c>
    </row>
    <row r="65" spans="2:20" ht="23.55" customHeight="1" x14ac:dyDescent="0.2">
      <c r="B65" s="16">
        <f t="shared" si="9"/>
        <v>55</v>
      </c>
      <c r="C65" s="52"/>
      <c r="D65" s="52"/>
      <c r="E65" s="53"/>
      <c r="F65" s="52"/>
      <c r="G65" s="55"/>
      <c r="H65" s="56"/>
      <c r="I65" s="26">
        <f t="shared" si="23"/>
        <v>0</v>
      </c>
      <c r="J65" s="56"/>
      <c r="K65" s="26">
        <f t="shared" si="24"/>
        <v>0</v>
      </c>
      <c r="L65" s="56"/>
      <c r="M65" s="26">
        <f t="shared" si="25"/>
        <v>0</v>
      </c>
      <c r="N65" s="28">
        <f t="shared" si="32"/>
        <v>0</v>
      </c>
      <c r="O65" s="28">
        <f t="shared" si="26"/>
        <v>0</v>
      </c>
      <c r="P65" s="64"/>
      <c r="Q65" s="65"/>
      <c r="R65" s="44" t="str">
        <f t="shared" si="27"/>
        <v/>
      </c>
      <c r="S65" s="72" t="str">
        <f t="shared" si="6"/>
        <v>未入力</v>
      </c>
      <c r="T65" s="72" t="str">
        <f>IF(P65="","未入力",IF(AND(①自社の旧簡易ガス!$R$5&lt;=P65,P65&lt;=①自社の旧簡易ガス!$R$6),"期間内","期間外"))</f>
        <v>未入力</v>
      </c>
    </row>
    <row r="66" spans="2:20" ht="23.55" customHeight="1" x14ac:dyDescent="0.2">
      <c r="B66" s="16">
        <f t="shared" si="9"/>
        <v>56</v>
      </c>
      <c r="C66" s="52"/>
      <c r="D66" s="52"/>
      <c r="E66" s="53"/>
      <c r="F66" s="52"/>
      <c r="G66" s="55"/>
      <c r="H66" s="56"/>
      <c r="I66" s="26">
        <f t="shared" si="23"/>
        <v>0</v>
      </c>
      <c r="J66" s="56"/>
      <c r="K66" s="26">
        <f t="shared" si="24"/>
        <v>0</v>
      </c>
      <c r="L66" s="56"/>
      <c r="M66" s="26">
        <f t="shared" si="25"/>
        <v>0</v>
      </c>
      <c r="N66" s="28">
        <f>I66+K66+M66</f>
        <v>0</v>
      </c>
      <c r="O66" s="28">
        <f t="shared" si="26"/>
        <v>0</v>
      </c>
      <c r="P66" s="64"/>
      <c r="Q66" s="65"/>
      <c r="R66" s="44" t="str">
        <f t="shared" si="27"/>
        <v/>
      </c>
      <c r="S66" s="72" t="str">
        <f t="shared" si="6"/>
        <v>未入力</v>
      </c>
      <c r="T66" s="72" t="str">
        <f>IF(P66="","未入力",IF(AND(①自社の旧簡易ガス!$R$5&lt;=P66,P66&lt;=①自社の旧簡易ガス!$R$6),"期間内","期間外"))</f>
        <v>未入力</v>
      </c>
    </row>
    <row r="67" spans="2:20" ht="23.55" customHeight="1" x14ac:dyDescent="0.2">
      <c r="B67" s="16">
        <f t="shared" si="9"/>
        <v>57</v>
      </c>
      <c r="C67" s="52"/>
      <c r="D67" s="52"/>
      <c r="E67" s="53"/>
      <c r="F67" s="52"/>
      <c r="G67" s="55"/>
      <c r="H67" s="56"/>
      <c r="I67" s="26">
        <f t="shared" si="23"/>
        <v>0</v>
      </c>
      <c r="J67" s="56"/>
      <c r="K67" s="26">
        <f t="shared" si="24"/>
        <v>0</v>
      </c>
      <c r="L67" s="56"/>
      <c r="M67" s="26">
        <f t="shared" si="25"/>
        <v>0</v>
      </c>
      <c r="N67" s="28">
        <f t="shared" ref="N67:N71" si="33">I67+K67+M67</f>
        <v>0</v>
      </c>
      <c r="O67" s="28">
        <f t="shared" si="26"/>
        <v>0</v>
      </c>
      <c r="P67" s="64"/>
      <c r="Q67" s="65"/>
      <c r="R67" s="44" t="str">
        <f t="shared" si="27"/>
        <v/>
      </c>
      <c r="S67" s="72" t="str">
        <f t="shared" si="6"/>
        <v>未入力</v>
      </c>
      <c r="T67" s="72" t="str">
        <f>IF(P67="","未入力",IF(AND(①自社の旧簡易ガス!$R$5&lt;=P67,P67&lt;=①自社の旧簡易ガス!$R$6),"期間内","期間外"))</f>
        <v>未入力</v>
      </c>
    </row>
    <row r="68" spans="2:20" ht="23.55" customHeight="1" x14ac:dyDescent="0.2">
      <c r="B68" s="16">
        <f t="shared" si="9"/>
        <v>58</v>
      </c>
      <c r="C68" s="52"/>
      <c r="D68" s="52"/>
      <c r="E68" s="53"/>
      <c r="F68" s="52"/>
      <c r="G68" s="55"/>
      <c r="H68" s="56"/>
      <c r="I68" s="26">
        <f t="shared" si="23"/>
        <v>0</v>
      </c>
      <c r="J68" s="56"/>
      <c r="K68" s="26">
        <f t="shared" si="24"/>
        <v>0</v>
      </c>
      <c r="L68" s="56"/>
      <c r="M68" s="26">
        <f t="shared" si="25"/>
        <v>0</v>
      </c>
      <c r="N68" s="28">
        <f t="shared" si="33"/>
        <v>0</v>
      </c>
      <c r="O68" s="28">
        <f t="shared" si="26"/>
        <v>0</v>
      </c>
      <c r="P68" s="64"/>
      <c r="Q68" s="65"/>
      <c r="R68" s="44" t="str">
        <f t="shared" si="27"/>
        <v/>
      </c>
      <c r="S68" s="72" t="str">
        <f t="shared" si="6"/>
        <v>未入力</v>
      </c>
      <c r="T68" s="72" t="str">
        <f>IF(P68="","未入力",IF(AND(①自社の旧簡易ガス!$R$5&lt;=P68,P68&lt;=①自社の旧簡易ガス!$R$6),"期間内","期間外"))</f>
        <v>未入力</v>
      </c>
    </row>
    <row r="69" spans="2:20" ht="23.55" customHeight="1" x14ac:dyDescent="0.2">
      <c r="B69" s="16">
        <f t="shared" si="9"/>
        <v>59</v>
      </c>
      <c r="C69" s="52"/>
      <c r="D69" s="52"/>
      <c r="E69" s="53"/>
      <c r="F69" s="52"/>
      <c r="G69" s="55"/>
      <c r="H69" s="56" t="s">
        <v>30</v>
      </c>
      <c r="I69" s="26">
        <f t="shared" si="23"/>
        <v>0</v>
      </c>
      <c r="J69" s="63"/>
      <c r="K69" s="26">
        <f t="shared" si="24"/>
        <v>0</v>
      </c>
      <c r="L69" s="56"/>
      <c r="M69" s="26">
        <f t="shared" si="25"/>
        <v>0</v>
      </c>
      <c r="N69" s="28">
        <f t="shared" si="33"/>
        <v>0</v>
      </c>
      <c r="O69" s="28">
        <f t="shared" si="26"/>
        <v>0</v>
      </c>
      <c r="P69" s="64"/>
      <c r="Q69" s="65"/>
      <c r="R69" s="44" t="str">
        <f t="shared" si="27"/>
        <v/>
      </c>
      <c r="S69" s="72" t="str">
        <f t="shared" si="6"/>
        <v>未入力</v>
      </c>
      <c r="T69" s="72" t="str">
        <f>IF(P69="","未入力",IF(AND(①自社の旧簡易ガス!$R$5&lt;=P69,P69&lt;=①自社の旧簡易ガス!$R$6),"期間内","期間外"))</f>
        <v>未入力</v>
      </c>
    </row>
    <row r="70" spans="2:20" ht="23.55" customHeight="1" x14ac:dyDescent="0.2">
      <c r="B70" s="16">
        <f t="shared" si="9"/>
        <v>60</v>
      </c>
      <c r="C70" s="52"/>
      <c r="D70" s="52"/>
      <c r="E70" s="53"/>
      <c r="F70" s="52"/>
      <c r="G70" s="55"/>
      <c r="H70" s="56" t="s">
        <v>30</v>
      </c>
      <c r="I70" s="26">
        <f t="shared" si="23"/>
        <v>0</v>
      </c>
      <c r="J70" s="63"/>
      <c r="K70" s="26">
        <f t="shared" si="24"/>
        <v>0</v>
      </c>
      <c r="L70" s="56"/>
      <c r="M70" s="26">
        <f t="shared" si="25"/>
        <v>0</v>
      </c>
      <c r="N70" s="28">
        <f t="shared" si="33"/>
        <v>0</v>
      </c>
      <c r="O70" s="28">
        <f t="shared" si="26"/>
        <v>0</v>
      </c>
      <c r="P70" s="64"/>
      <c r="Q70" s="65"/>
      <c r="R70" s="44" t="str">
        <f t="shared" si="27"/>
        <v/>
      </c>
      <c r="S70" s="72" t="str">
        <f t="shared" si="6"/>
        <v>未入力</v>
      </c>
      <c r="T70" s="72" t="str">
        <f>IF(P70="","未入力",IF(AND(①自社の旧簡易ガス!$R$5&lt;=P70,P70&lt;=①自社の旧簡易ガス!$R$6),"期間内","期間外"))</f>
        <v>未入力</v>
      </c>
    </row>
    <row r="71" spans="2:20" ht="23.55" customHeight="1" x14ac:dyDescent="0.2">
      <c r="B71" s="16">
        <f t="shared" si="9"/>
        <v>61</v>
      </c>
      <c r="C71" s="52"/>
      <c r="D71" s="52"/>
      <c r="E71" s="53"/>
      <c r="F71" s="52"/>
      <c r="G71" s="55"/>
      <c r="H71" s="56"/>
      <c r="I71" s="26">
        <f t="shared" si="23"/>
        <v>0</v>
      </c>
      <c r="J71" s="56"/>
      <c r="K71" s="26">
        <f t="shared" si="24"/>
        <v>0</v>
      </c>
      <c r="L71" s="56"/>
      <c r="M71" s="26">
        <f t="shared" si="25"/>
        <v>0</v>
      </c>
      <c r="N71" s="28">
        <f t="shared" si="33"/>
        <v>0</v>
      </c>
      <c r="O71" s="28">
        <f t="shared" si="26"/>
        <v>0</v>
      </c>
      <c r="P71" s="64"/>
      <c r="Q71" s="65"/>
      <c r="R71" s="44" t="str">
        <f t="shared" si="27"/>
        <v/>
      </c>
      <c r="S71" s="72" t="str">
        <f t="shared" si="6"/>
        <v>未入力</v>
      </c>
      <c r="T71" s="72" t="str">
        <f>IF(P71="","未入力",IF(AND(①自社の旧簡易ガス!$R$5&lt;=P71,P71&lt;=①自社の旧簡易ガス!$R$6),"期間内","期間外"))</f>
        <v>未入力</v>
      </c>
    </row>
    <row r="72" spans="2:20" ht="23.55" customHeight="1" x14ac:dyDescent="0.2">
      <c r="B72" s="16">
        <f t="shared" si="9"/>
        <v>62</v>
      </c>
      <c r="C72" s="52"/>
      <c r="D72" s="52"/>
      <c r="E72" s="53"/>
      <c r="F72" s="52"/>
      <c r="G72" s="55"/>
      <c r="H72" s="56"/>
      <c r="I72" s="26">
        <f t="shared" si="23"/>
        <v>0</v>
      </c>
      <c r="J72" s="56"/>
      <c r="K72" s="26">
        <f t="shared" si="24"/>
        <v>0</v>
      </c>
      <c r="L72" s="56"/>
      <c r="M72" s="26">
        <f t="shared" si="25"/>
        <v>0</v>
      </c>
      <c r="N72" s="28">
        <f>I72+K72+M72</f>
        <v>0</v>
      </c>
      <c r="O72" s="28">
        <f t="shared" si="26"/>
        <v>0</v>
      </c>
      <c r="P72" s="64"/>
      <c r="Q72" s="65"/>
      <c r="R72" s="44" t="str">
        <f t="shared" si="27"/>
        <v/>
      </c>
      <c r="S72" s="72" t="str">
        <f t="shared" si="6"/>
        <v>未入力</v>
      </c>
      <c r="T72" s="72" t="str">
        <f>IF(P72="","未入力",IF(AND(①自社の旧簡易ガス!$R$5&lt;=P72,P72&lt;=①自社の旧簡易ガス!$R$6),"期間内","期間外"))</f>
        <v>未入力</v>
      </c>
    </row>
    <row r="73" spans="2:20" ht="23.55" customHeight="1" x14ac:dyDescent="0.2">
      <c r="B73" s="16">
        <f t="shared" si="9"/>
        <v>63</v>
      </c>
      <c r="C73" s="52"/>
      <c r="D73" s="52"/>
      <c r="E73" s="53"/>
      <c r="F73" s="52"/>
      <c r="G73" s="55"/>
      <c r="H73" s="56"/>
      <c r="I73" s="26">
        <f t="shared" si="23"/>
        <v>0</v>
      </c>
      <c r="J73" s="56"/>
      <c r="K73" s="26">
        <f t="shared" si="24"/>
        <v>0</v>
      </c>
      <c r="L73" s="56"/>
      <c r="M73" s="26">
        <f t="shared" si="25"/>
        <v>0</v>
      </c>
      <c r="N73" s="28">
        <f t="shared" ref="N73:N77" si="34">I73+K73+M73</f>
        <v>0</v>
      </c>
      <c r="O73" s="28">
        <f t="shared" si="26"/>
        <v>0</v>
      </c>
      <c r="P73" s="64"/>
      <c r="Q73" s="65"/>
      <c r="R73" s="44" t="str">
        <f t="shared" si="27"/>
        <v/>
      </c>
      <c r="S73" s="72" t="str">
        <f t="shared" si="6"/>
        <v>未入力</v>
      </c>
      <c r="T73" s="72" t="str">
        <f>IF(P73="","未入力",IF(AND(①自社の旧簡易ガス!$R$5&lt;=P73,P73&lt;=①自社の旧簡易ガス!$R$6),"期間内","期間外"))</f>
        <v>未入力</v>
      </c>
    </row>
    <row r="74" spans="2:20" ht="23.55" customHeight="1" x14ac:dyDescent="0.2">
      <c r="B74" s="16">
        <f t="shared" si="9"/>
        <v>64</v>
      </c>
      <c r="C74" s="52"/>
      <c r="D74" s="52"/>
      <c r="E74" s="53"/>
      <c r="F74" s="52"/>
      <c r="G74" s="55"/>
      <c r="H74" s="56"/>
      <c r="I74" s="26">
        <f t="shared" si="23"/>
        <v>0</v>
      </c>
      <c r="J74" s="56"/>
      <c r="K74" s="26">
        <f t="shared" si="24"/>
        <v>0</v>
      </c>
      <c r="L74" s="56"/>
      <c r="M74" s="26">
        <f t="shared" si="25"/>
        <v>0</v>
      </c>
      <c r="N74" s="28">
        <f t="shared" si="34"/>
        <v>0</v>
      </c>
      <c r="O74" s="28">
        <f t="shared" si="26"/>
        <v>0</v>
      </c>
      <c r="P74" s="64"/>
      <c r="Q74" s="65"/>
      <c r="R74" s="44" t="str">
        <f t="shared" si="27"/>
        <v/>
      </c>
      <c r="S74" s="72" t="str">
        <f t="shared" si="6"/>
        <v>未入力</v>
      </c>
      <c r="T74" s="72" t="str">
        <f>IF(P74="","未入力",IF(AND(①自社の旧簡易ガス!$R$5&lt;=P74,P74&lt;=①自社の旧簡易ガス!$R$6),"期間内","期間外"))</f>
        <v>未入力</v>
      </c>
    </row>
    <row r="75" spans="2:20" ht="23.55" customHeight="1" x14ac:dyDescent="0.2">
      <c r="B75" s="16">
        <f t="shared" si="9"/>
        <v>65</v>
      </c>
      <c r="C75" s="52"/>
      <c r="D75" s="52"/>
      <c r="E75" s="53"/>
      <c r="F75" s="52"/>
      <c r="G75" s="55"/>
      <c r="H75" s="56" t="s">
        <v>30</v>
      </c>
      <c r="I75" s="26">
        <f t="shared" si="23"/>
        <v>0</v>
      </c>
      <c r="J75" s="63"/>
      <c r="K75" s="26">
        <f t="shared" si="24"/>
        <v>0</v>
      </c>
      <c r="L75" s="56"/>
      <c r="M75" s="26">
        <f t="shared" si="25"/>
        <v>0</v>
      </c>
      <c r="N75" s="28">
        <f t="shared" si="34"/>
        <v>0</v>
      </c>
      <c r="O75" s="28">
        <f t="shared" si="26"/>
        <v>0</v>
      </c>
      <c r="P75" s="64"/>
      <c r="Q75" s="65"/>
      <c r="R75" s="44" t="str">
        <f t="shared" si="27"/>
        <v/>
      </c>
      <c r="S75" s="72" t="str">
        <f t="shared" si="6"/>
        <v>未入力</v>
      </c>
      <c r="T75" s="72" t="str">
        <f>IF(P75="","未入力",IF(AND(①自社の旧簡易ガス!$R$5&lt;=P75,P75&lt;=①自社の旧簡易ガス!$R$6),"期間内","期間外"))</f>
        <v>未入力</v>
      </c>
    </row>
    <row r="76" spans="2:20" ht="23.55" customHeight="1" x14ac:dyDescent="0.2">
      <c r="B76" s="16">
        <f t="shared" si="9"/>
        <v>66</v>
      </c>
      <c r="C76" s="52"/>
      <c r="D76" s="52"/>
      <c r="E76" s="53"/>
      <c r="F76" s="52"/>
      <c r="G76" s="55"/>
      <c r="H76" s="56" t="s">
        <v>30</v>
      </c>
      <c r="I76" s="26">
        <f t="shared" si="23"/>
        <v>0</v>
      </c>
      <c r="J76" s="63"/>
      <c r="K76" s="26">
        <f t="shared" si="24"/>
        <v>0</v>
      </c>
      <c r="L76" s="56"/>
      <c r="M76" s="26">
        <f t="shared" si="25"/>
        <v>0</v>
      </c>
      <c r="N76" s="28">
        <f t="shared" si="34"/>
        <v>0</v>
      </c>
      <c r="O76" s="28">
        <f t="shared" si="26"/>
        <v>0</v>
      </c>
      <c r="P76" s="64"/>
      <c r="Q76" s="65"/>
      <c r="R76" s="44" t="str">
        <f t="shared" si="27"/>
        <v/>
      </c>
      <c r="S76" s="72" t="str">
        <f t="shared" ref="S76:S139" si="35">IF(R76="","未入力",IF(COUNTIF(R:R,R76)&gt;1,"重複あり","重複なし"))</f>
        <v>未入力</v>
      </c>
      <c r="T76" s="72" t="str">
        <f>IF(P76="","未入力",IF(AND(①自社の旧簡易ガス!$R$5&lt;=P76,P76&lt;=①自社の旧簡易ガス!$R$6),"期間内","期間外"))</f>
        <v>未入力</v>
      </c>
    </row>
    <row r="77" spans="2:20" ht="23.55" customHeight="1" x14ac:dyDescent="0.2">
      <c r="B77" s="16">
        <f t="shared" si="9"/>
        <v>67</v>
      </c>
      <c r="C77" s="52"/>
      <c r="D77" s="52"/>
      <c r="E77" s="53"/>
      <c r="F77" s="52"/>
      <c r="G77" s="55"/>
      <c r="H77" s="56"/>
      <c r="I77" s="26">
        <f t="shared" si="23"/>
        <v>0</v>
      </c>
      <c r="J77" s="56"/>
      <c r="K77" s="26">
        <f t="shared" si="24"/>
        <v>0</v>
      </c>
      <c r="L77" s="56"/>
      <c r="M77" s="26">
        <f t="shared" si="25"/>
        <v>0</v>
      </c>
      <c r="N77" s="28">
        <f t="shared" si="34"/>
        <v>0</v>
      </c>
      <c r="O77" s="28">
        <f t="shared" si="26"/>
        <v>0</v>
      </c>
      <c r="P77" s="64"/>
      <c r="Q77" s="65"/>
      <c r="R77" s="44" t="str">
        <f t="shared" si="27"/>
        <v/>
      </c>
      <c r="S77" s="72" t="str">
        <f t="shared" si="35"/>
        <v>未入力</v>
      </c>
      <c r="T77" s="72" t="str">
        <f>IF(P77="","未入力",IF(AND(①自社の旧簡易ガス!$R$5&lt;=P77,P77&lt;=①自社の旧簡易ガス!$R$6),"期間内","期間外"))</f>
        <v>未入力</v>
      </c>
    </row>
    <row r="78" spans="2:20" ht="23.55" customHeight="1" x14ac:dyDescent="0.2">
      <c r="B78" s="16">
        <f t="shared" ref="B78:B141" si="36">+B77+1</f>
        <v>68</v>
      </c>
      <c r="C78" s="52"/>
      <c r="D78" s="52"/>
      <c r="E78" s="53"/>
      <c r="F78" s="52"/>
      <c r="G78" s="55"/>
      <c r="H78" s="56"/>
      <c r="I78" s="26">
        <f t="shared" si="23"/>
        <v>0</v>
      </c>
      <c r="J78" s="56"/>
      <c r="K78" s="26">
        <f t="shared" si="24"/>
        <v>0</v>
      </c>
      <c r="L78" s="56"/>
      <c r="M78" s="26">
        <f t="shared" si="25"/>
        <v>0</v>
      </c>
      <c r="N78" s="28">
        <f>I78+K78+M78</f>
        <v>0</v>
      </c>
      <c r="O78" s="28">
        <f t="shared" si="26"/>
        <v>0</v>
      </c>
      <c r="P78" s="64"/>
      <c r="Q78" s="65"/>
      <c r="R78" s="44" t="str">
        <f t="shared" si="27"/>
        <v/>
      </c>
      <c r="S78" s="72" t="str">
        <f t="shared" si="35"/>
        <v>未入力</v>
      </c>
      <c r="T78" s="72" t="str">
        <f>IF(P78="","未入力",IF(AND(①自社の旧簡易ガス!$R$5&lt;=P78,P78&lt;=①自社の旧簡易ガス!$R$6),"期間内","期間外"))</f>
        <v>未入力</v>
      </c>
    </row>
    <row r="79" spans="2:20" ht="23.55" customHeight="1" x14ac:dyDescent="0.2">
      <c r="B79" s="16">
        <f t="shared" si="36"/>
        <v>69</v>
      </c>
      <c r="C79" s="52"/>
      <c r="D79" s="52"/>
      <c r="E79" s="53"/>
      <c r="F79" s="52"/>
      <c r="G79" s="55"/>
      <c r="H79" s="56"/>
      <c r="I79" s="26">
        <f t="shared" si="23"/>
        <v>0</v>
      </c>
      <c r="J79" s="56"/>
      <c r="K79" s="26">
        <f t="shared" si="24"/>
        <v>0</v>
      </c>
      <c r="L79" s="56"/>
      <c r="M79" s="26">
        <f t="shared" si="25"/>
        <v>0</v>
      </c>
      <c r="N79" s="28">
        <f t="shared" ref="N79:N83" si="37">I79+K79+M79</f>
        <v>0</v>
      </c>
      <c r="O79" s="28">
        <f t="shared" si="26"/>
        <v>0</v>
      </c>
      <c r="P79" s="64"/>
      <c r="Q79" s="65"/>
      <c r="R79" s="44" t="str">
        <f t="shared" si="27"/>
        <v/>
      </c>
      <c r="S79" s="72" t="str">
        <f t="shared" si="35"/>
        <v>未入力</v>
      </c>
      <c r="T79" s="72" t="str">
        <f>IF(P79="","未入力",IF(AND(①自社の旧簡易ガス!$R$5&lt;=P79,P79&lt;=①自社の旧簡易ガス!$R$6),"期間内","期間外"))</f>
        <v>未入力</v>
      </c>
    </row>
    <row r="80" spans="2:20" ht="23.55" customHeight="1" x14ac:dyDescent="0.2">
      <c r="B80" s="16">
        <f t="shared" si="36"/>
        <v>70</v>
      </c>
      <c r="C80" s="52"/>
      <c r="D80" s="52"/>
      <c r="E80" s="53"/>
      <c r="F80" s="52"/>
      <c r="G80" s="55"/>
      <c r="H80" s="56"/>
      <c r="I80" s="26">
        <f t="shared" si="23"/>
        <v>0</v>
      </c>
      <c r="J80" s="56"/>
      <c r="K80" s="26">
        <f t="shared" si="24"/>
        <v>0</v>
      </c>
      <c r="L80" s="56"/>
      <c r="M80" s="26">
        <f t="shared" si="25"/>
        <v>0</v>
      </c>
      <c r="N80" s="28">
        <f t="shared" si="37"/>
        <v>0</v>
      </c>
      <c r="O80" s="28">
        <f t="shared" si="26"/>
        <v>0</v>
      </c>
      <c r="P80" s="64"/>
      <c r="Q80" s="65"/>
      <c r="R80" s="44" t="str">
        <f t="shared" si="27"/>
        <v/>
      </c>
      <c r="S80" s="72" t="str">
        <f t="shared" si="35"/>
        <v>未入力</v>
      </c>
      <c r="T80" s="72" t="str">
        <f>IF(P80="","未入力",IF(AND(①自社の旧簡易ガス!$R$5&lt;=P80,P80&lt;=①自社の旧簡易ガス!$R$6),"期間内","期間外"))</f>
        <v>未入力</v>
      </c>
    </row>
    <row r="81" spans="2:20" ht="23.55" customHeight="1" x14ac:dyDescent="0.2">
      <c r="B81" s="16">
        <f t="shared" si="36"/>
        <v>71</v>
      </c>
      <c r="C81" s="52"/>
      <c r="D81" s="52"/>
      <c r="E81" s="53"/>
      <c r="F81" s="52"/>
      <c r="G81" s="55"/>
      <c r="H81" s="56" t="s">
        <v>30</v>
      </c>
      <c r="I81" s="26">
        <f t="shared" si="23"/>
        <v>0</v>
      </c>
      <c r="J81" s="63"/>
      <c r="K81" s="26">
        <f t="shared" si="24"/>
        <v>0</v>
      </c>
      <c r="L81" s="56"/>
      <c r="M81" s="26">
        <f t="shared" si="25"/>
        <v>0</v>
      </c>
      <c r="N81" s="28">
        <f t="shared" si="37"/>
        <v>0</v>
      </c>
      <c r="O81" s="28">
        <f t="shared" si="26"/>
        <v>0</v>
      </c>
      <c r="P81" s="64"/>
      <c r="Q81" s="65"/>
      <c r="R81" s="44" t="str">
        <f t="shared" si="27"/>
        <v/>
      </c>
      <c r="S81" s="72" t="str">
        <f t="shared" si="35"/>
        <v>未入力</v>
      </c>
      <c r="T81" s="72" t="str">
        <f>IF(P81="","未入力",IF(AND(①自社の旧簡易ガス!$R$5&lt;=P81,P81&lt;=①自社の旧簡易ガス!$R$6),"期間内","期間外"))</f>
        <v>未入力</v>
      </c>
    </row>
    <row r="82" spans="2:20" ht="23.55" customHeight="1" x14ac:dyDescent="0.2">
      <c r="B82" s="16">
        <f t="shared" si="36"/>
        <v>72</v>
      </c>
      <c r="C82" s="52"/>
      <c r="D82" s="52"/>
      <c r="E82" s="53"/>
      <c r="F82" s="52"/>
      <c r="G82" s="55"/>
      <c r="H82" s="56" t="s">
        <v>30</v>
      </c>
      <c r="I82" s="26">
        <f t="shared" si="23"/>
        <v>0</v>
      </c>
      <c r="J82" s="63"/>
      <c r="K82" s="26">
        <f t="shared" si="24"/>
        <v>0</v>
      </c>
      <c r="L82" s="56"/>
      <c r="M82" s="26">
        <f t="shared" si="25"/>
        <v>0</v>
      </c>
      <c r="N82" s="28">
        <f t="shared" si="37"/>
        <v>0</v>
      </c>
      <c r="O82" s="28">
        <f t="shared" si="26"/>
        <v>0</v>
      </c>
      <c r="P82" s="64"/>
      <c r="Q82" s="65"/>
      <c r="R82" s="44" t="str">
        <f t="shared" si="27"/>
        <v/>
      </c>
      <c r="S82" s="72" t="str">
        <f t="shared" si="35"/>
        <v>未入力</v>
      </c>
      <c r="T82" s="72" t="str">
        <f>IF(P82="","未入力",IF(AND(①自社の旧簡易ガス!$R$5&lt;=P82,P82&lt;=①自社の旧簡易ガス!$R$6),"期間内","期間外"))</f>
        <v>未入力</v>
      </c>
    </row>
    <row r="83" spans="2:20" ht="23.55" customHeight="1" x14ac:dyDescent="0.2">
      <c r="B83" s="16">
        <f t="shared" si="36"/>
        <v>73</v>
      </c>
      <c r="C83" s="52"/>
      <c r="D83" s="52"/>
      <c r="E83" s="53"/>
      <c r="F83" s="52"/>
      <c r="G83" s="55"/>
      <c r="H83" s="56"/>
      <c r="I83" s="26">
        <f t="shared" si="23"/>
        <v>0</v>
      </c>
      <c r="J83" s="56"/>
      <c r="K83" s="26">
        <f t="shared" si="24"/>
        <v>0</v>
      </c>
      <c r="L83" s="56"/>
      <c r="M83" s="26">
        <f t="shared" si="25"/>
        <v>0</v>
      </c>
      <c r="N83" s="28">
        <f t="shared" si="37"/>
        <v>0</v>
      </c>
      <c r="O83" s="28">
        <f t="shared" si="26"/>
        <v>0</v>
      </c>
      <c r="P83" s="64"/>
      <c r="Q83" s="65"/>
      <c r="R83" s="44" t="str">
        <f t="shared" si="27"/>
        <v/>
      </c>
      <c r="S83" s="72" t="str">
        <f t="shared" si="35"/>
        <v>未入力</v>
      </c>
      <c r="T83" s="72" t="str">
        <f>IF(P83="","未入力",IF(AND(①自社の旧簡易ガス!$R$5&lt;=P83,P83&lt;=①自社の旧簡易ガス!$R$6),"期間内","期間外"))</f>
        <v>未入力</v>
      </c>
    </row>
    <row r="84" spans="2:20" ht="23.55" customHeight="1" x14ac:dyDescent="0.2">
      <c r="B84" s="16">
        <f t="shared" si="36"/>
        <v>74</v>
      </c>
      <c r="C84" s="52"/>
      <c r="D84" s="52"/>
      <c r="E84" s="53"/>
      <c r="F84" s="52"/>
      <c r="G84" s="55"/>
      <c r="H84" s="56"/>
      <c r="I84" s="26">
        <f t="shared" si="23"/>
        <v>0</v>
      </c>
      <c r="J84" s="56"/>
      <c r="K84" s="26">
        <f t="shared" si="24"/>
        <v>0</v>
      </c>
      <c r="L84" s="56"/>
      <c r="M84" s="26">
        <f t="shared" si="25"/>
        <v>0</v>
      </c>
      <c r="N84" s="28">
        <f>I84+K84+M84</f>
        <v>0</v>
      </c>
      <c r="O84" s="28">
        <f t="shared" si="26"/>
        <v>0</v>
      </c>
      <c r="P84" s="64"/>
      <c r="Q84" s="65"/>
      <c r="R84" s="44" t="str">
        <f t="shared" si="27"/>
        <v/>
      </c>
      <c r="S84" s="72" t="str">
        <f t="shared" si="35"/>
        <v>未入力</v>
      </c>
      <c r="T84" s="72" t="str">
        <f>IF(P84="","未入力",IF(AND(①自社の旧簡易ガス!$R$5&lt;=P84,P84&lt;=①自社の旧簡易ガス!$R$6),"期間内","期間外"))</f>
        <v>未入力</v>
      </c>
    </row>
    <row r="85" spans="2:20" ht="23.55" customHeight="1" x14ac:dyDescent="0.2">
      <c r="B85" s="16">
        <f t="shared" si="36"/>
        <v>75</v>
      </c>
      <c r="C85" s="52"/>
      <c r="D85" s="52"/>
      <c r="E85" s="53"/>
      <c r="F85" s="52"/>
      <c r="G85" s="55"/>
      <c r="H85" s="56"/>
      <c r="I85" s="26">
        <f t="shared" si="23"/>
        <v>0</v>
      </c>
      <c r="J85" s="56"/>
      <c r="K85" s="26">
        <f t="shared" si="24"/>
        <v>0</v>
      </c>
      <c r="L85" s="56"/>
      <c r="M85" s="26">
        <f t="shared" si="25"/>
        <v>0</v>
      </c>
      <c r="N85" s="28">
        <f t="shared" ref="N85:N89" si="38">I85+K85+M85</f>
        <v>0</v>
      </c>
      <c r="O85" s="28">
        <f t="shared" si="26"/>
        <v>0</v>
      </c>
      <c r="P85" s="64"/>
      <c r="Q85" s="65"/>
      <c r="R85" s="44" t="str">
        <f t="shared" si="27"/>
        <v/>
      </c>
      <c r="S85" s="72" t="str">
        <f t="shared" si="35"/>
        <v>未入力</v>
      </c>
      <c r="T85" s="72" t="str">
        <f>IF(P85="","未入力",IF(AND(①自社の旧簡易ガス!$R$5&lt;=P85,P85&lt;=①自社の旧簡易ガス!$R$6),"期間内","期間外"))</f>
        <v>未入力</v>
      </c>
    </row>
    <row r="86" spans="2:20" ht="23.55" customHeight="1" x14ac:dyDescent="0.2">
      <c r="B86" s="16">
        <f t="shared" si="36"/>
        <v>76</v>
      </c>
      <c r="C86" s="52"/>
      <c r="D86" s="52"/>
      <c r="E86" s="53"/>
      <c r="F86" s="52"/>
      <c r="G86" s="55"/>
      <c r="H86" s="56"/>
      <c r="I86" s="26">
        <f t="shared" si="23"/>
        <v>0</v>
      </c>
      <c r="J86" s="56"/>
      <c r="K86" s="26">
        <f t="shared" si="24"/>
        <v>0</v>
      </c>
      <c r="L86" s="56"/>
      <c r="M86" s="26">
        <f t="shared" si="25"/>
        <v>0</v>
      </c>
      <c r="N86" s="28">
        <f t="shared" si="38"/>
        <v>0</v>
      </c>
      <c r="O86" s="28">
        <f t="shared" si="26"/>
        <v>0</v>
      </c>
      <c r="P86" s="64"/>
      <c r="Q86" s="65"/>
      <c r="R86" s="44" t="str">
        <f t="shared" si="27"/>
        <v/>
      </c>
      <c r="S86" s="72" t="str">
        <f t="shared" si="35"/>
        <v>未入力</v>
      </c>
      <c r="T86" s="72" t="str">
        <f>IF(P86="","未入力",IF(AND(①自社の旧簡易ガス!$R$5&lt;=P86,P86&lt;=①自社の旧簡易ガス!$R$6),"期間内","期間外"))</f>
        <v>未入力</v>
      </c>
    </row>
    <row r="87" spans="2:20" ht="23.55" customHeight="1" x14ac:dyDescent="0.2">
      <c r="B87" s="16">
        <f t="shared" si="36"/>
        <v>77</v>
      </c>
      <c r="C87" s="52"/>
      <c r="D87" s="52"/>
      <c r="E87" s="53"/>
      <c r="F87" s="52"/>
      <c r="G87" s="55"/>
      <c r="H87" s="56" t="s">
        <v>30</v>
      </c>
      <c r="I87" s="26">
        <f t="shared" si="23"/>
        <v>0</v>
      </c>
      <c r="J87" s="63"/>
      <c r="K87" s="26">
        <f t="shared" si="24"/>
        <v>0</v>
      </c>
      <c r="L87" s="56"/>
      <c r="M87" s="26">
        <f t="shared" si="25"/>
        <v>0</v>
      </c>
      <c r="N87" s="28">
        <f t="shared" si="38"/>
        <v>0</v>
      </c>
      <c r="O87" s="28">
        <f t="shared" si="26"/>
        <v>0</v>
      </c>
      <c r="P87" s="64"/>
      <c r="Q87" s="65"/>
      <c r="R87" s="44" t="str">
        <f t="shared" si="27"/>
        <v/>
      </c>
      <c r="S87" s="72" t="str">
        <f t="shared" si="35"/>
        <v>未入力</v>
      </c>
      <c r="T87" s="72" t="str">
        <f>IF(P87="","未入力",IF(AND(①自社の旧簡易ガス!$R$5&lt;=P87,P87&lt;=①自社の旧簡易ガス!$R$6),"期間内","期間外"))</f>
        <v>未入力</v>
      </c>
    </row>
    <row r="88" spans="2:20" ht="23.55" customHeight="1" x14ac:dyDescent="0.2">
      <c r="B88" s="16">
        <f t="shared" si="36"/>
        <v>78</v>
      </c>
      <c r="C88" s="52"/>
      <c r="D88" s="52"/>
      <c r="E88" s="53"/>
      <c r="F88" s="52"/>
      <c r="G88" s="55"/>
      <c r="H88" s="56" t="s">
        <v>30</v>
      </c>
      <c r="I88" s="26">
        <f t="shared" si="23"/>
        <v>0</v>
      </c>
      <c r="J88" s="63"/>
      <c r="K88" s="26">
        <f t="shared" si="24"/>
        <v>0</v>
      </c>
      <c r="L88" s="56"/>
      <c r="M88" s="26">
        <f t="shared" si="25"/>
        <v>0</v>
      </c>
      <c r="N88" s="28">
        <f t="shared" si="38"/>
        <v>0</v>
      </c>
      <c r="O88" s="28">
        <f t="shared" si="26"/>
        <v>0</v>
      </c>
      <c r="P88" s="64"/>
      <c r="Q88" s="65"/>
      <c r="R88" s="44" t="str">
        <f t="shared" si="27"/>
        <v/>
      </c>
      <c r="S88" s="72" t="str">
        <f t="shared" si="35"/>
        <v>未入力</v>
      </c>
      <c r="T88" s="72" t="str">
        <f>IF(P88="","未入力",IF(AND(①自社の旧簡易ガス!$R$5&lt;=P88,P88&lt;=①自社の旧簡易ガス!$R$6),"期間内","期間外"))</f>
        <v>未入力</v>
      </c>
    </row>
    <row r="89" spans="2:20" ht="23.55" customHeight="1" x14ac:dyDescent="0.2">
      <c r="B89" s="16">
        <f t="shared" si="36"/>
        <v>79</v>
      </c>
      <c r="C89" s="52"/>
      <c r="D89" s="52"/>
      <c r="E89" s="53"/>
      <c r="F89" s="52"/>
      <c r="G89" s="55"/>
      <c r="H89" s="56"/>
      <c r="I89" s="26">
        <f t="shared" si="23"/>
        <v>0</v>
      </c>
      <c r="J89" s="56"/>
      <c r="K89" s="26">
        <f t="shared" si="24"/>
        <v>0</v>
      </c>
      <c r="L89" s="56"/>
      <c r="M89" s="26">
        <f t="shared" si="25"/>
        <v>0</v>
      </c>
      <c r="N89" s="28">
        <f t="shared" si="38"/>
        <v>0</v>
      </c>
      <c r="O89" s="28">
        <f t="shared" si="26"/>
        <v>0</v>
      </c>
      <c r="P89" s="64"/>
      <c r="Q89" s="65"/>
      <c r="R89" s="44" t="str">
        <f t="shared" si="27"/>
        <v/>
      </c>
      <c r="S89" s="72" t="str">
        <f t="shared" si="35"/>
        <v>未入力</v>
      </c>
      <c r="T89" s="72" t="str">
        <f>IF(P89="","未入力",IF(AND(①自社の旧簡易ガス!$R$5&lt;=P89,P89&lt;=①自社の旧簡易ガス!$R$6),"期間内","期間外"))</f>
        <v>未入力</v>
      </c>
    </row>
    <row r="90" spans="2:20" ht="23.55" customHeight="1" x14ac:dyDescent="0.2">
      <c r="B90" s="16">
        <f t="shared" si="36"/>
        <v>80</v>
      </c>
      <c r="C90" s="52"/>
      <c r="D90" s="52"/>
      <c r="E90" s="53"/>
      <c r="F90" s="52"/>
      <c r="G90" s="55"/>
      <c r="H90" s="56"/>
      <c r="I90" s="26">
        <f t="shared" si="23"/>
        <v>0</v>
      </c>
      <c r="J90" s="56"/>
      <c r="K90" s="26">
        <f t="shared" si="24"/>
        <v>0</v>
      </c>
      <c r="L90" s="56"/>
      <c r="M90" s="26">
        <f t="shared" si="25"/>
        <v>0</v>
      </c>
      <c r="N90" s="28">
        <f>I90+K90+M90</f>
        <v>0</v>
      </c>
      <c r="O90" s="28">
        <f t="shared" si="26"/>
        <v>0</v>
      </c>
      <c r="P90" s="64"/>
      <c r="Q90" s="65"/>
      <c r="R90" s="44" t="str">
        <f t="shared" si="27"/>
        <v/>
      </c>
      <c r="S90" s="72" t="str">
        <f t="shared" si="35"/>
        <v>未入力</v>
      </c>
      <c r="T90" s="72" t="str">
        <f>IF(P90="","未入力",IF(AND(①自社の旧簡易ガス!$R$5&lt;=P90,P90&lt;=①自社の旧簡易ガス!$R$6),"期間内","期間外"))</f>
        <v>未入力</v>
      </c>
    </row>
    <row r="91" spans="2:20" ht="23.55" customHeight="1" x14ac:dyDescent="0.2">
      <c r="B91" s="16">
        <f t="shared" si="36"/>
        <v>81</v>
      </c>
      <c r="C91" s="52"/>
      <c r="D91" s="52"/>
      <c r="E91" s="53"/>
      <c r="F91" s="52"/>
      <c r="G91" s="55"/>
      <c r="H91" s="56"/>
      <c r="I91" s="26">
        <f t="shared" si="23"/>
        <v>0</v>
      </c>
      <c r="J91" s="56"/>
      <c r="K91" s="26">
        <f t="shared" si="24"/>
        <v>0</v>
      </c>
      <c r="L91" s="56"/>
      <c r="M91" s="26">
        <f t="shared" si="25"/>
        <v>0</v>
      </c>
      <c r="N91" s="28">
        <f t="shared" ref="N91:N95" si="39">I91+K91+M91</f>
        <v>0</v>
      </c>
      <c r="O91" s="28">
        <f t="shared" si="26"/>
        <v>0</v>
      </c>
      <c r="P91" s="64"/>
      <c r="Q91" s="65"/>
      <c r="R91" s="44" t="str">
        <f t="shared" si="27"/>
        <v/>
      </c>
      <c r="S91" s="72" t="str">
        <f t="shared" si="35"/>
        <v>未入力</v>
      </c>
      <c r="T91" s="72" t="str">
        <f>IF(P91="","未入力",IF(AND(①自社の旧簡易ガス!$R$5&lt;=P91,P91&lt;=①自社の旧簡易ガス!$R$6),"期間内","期間外"))</f>
        <v>未入力</v>
      </c>
    </row>
    <row r="92" spans="2:20" ht="23.55" customHeight="1" x14ac:dyDescent="0.2">
      <c r="B92" s="16">
        <f t="shared" si="36"/>
        <v>82</v>
      </c>
      <c r="C92" s="52"/>
      <c r="D92" s="52"/>
      <c r="E92" s="53"/>
      <c r="F92" s="52"/>
      <c r="G92" s="55"/>
      <c r="H92" s="56"/>
      <c r="I92" s="26">
        <f t="shared" si="23"/>
        <v>0</v>
      </c>
      <c r="J92" s="56"/>
      <c r="K92" s="26">
        <f t="shared" si="24"/>
        <v>0</v>
      </c>
      <c r="L92" s="56"/>
      <c r="M92" s="26">
        <f t="shared" si="25"/>
        <v>0</v>
      </c>
      <c r="N92" s="28">
        <f t="shared" si="39"/>
        <v>0</v>
      </c>
      <c r="O92" s="28">
        <f t="shared" si="26"/>
        <v>0</v>
      </c>
      <c r="P92" s="64"/>
      <c r="Q92" s="65"/>
      <c r="R92" s="44" t="str">
        <f t="shared" si="27"/>
        <v/>
      </c>
      <c r="S92" s="72" t="str">
        <f t="shared" si="35"/>
        <v>未入力</v>
      </c>
      <c r="T92" s="72" t="str">
        <f>IF(P92="","未入力",IF(AND(①自社の旧簡易ガス!$R$5&lt;=P92,P92&lt;=①自社の旧簡易ガス!$R$6),"期間内","期間外"))</f>
        <v>未入力</v>
      </c>
    </row>
    <row r="93" spans="2:20" ht="23.55" customHeight="1" x14ac:dyDescent="0.2">
      <c r="B93" s="16">
        <f t="shared" si="36"/>
        <v>83</v>
      </c>
      <c r="C93" s="52"/>
      <c r="D93" s="52"/>
      <c r="E93" s="53"/>
      <c r="F93" s="52"/>
      <c r="G93" s="55"/>
      <c r="H93" s="56" t="s">
        <v>30</v>
      </c>
      <c r="I93" s="26">
        <f t="shared" si="23"/>
        <v>0</v>
      </c>
      <c r="J93" s="63"/>
      <c r="K93" s="26">
        <f t="shared" si="24"/>
        <v>0</v>
      </c>
      <c r="L93" s="56"/>
      <c r="M93" s="26">
        <f t="shared" si="25"/>
        <v>0</v>
      </c>
      <c r="N93" s="28">
        <f t="shared" si="39"/>
        <v>0</v>
      </c>
      <c r="O93" s="28">
        <f t="shared" si="26"/>
        <v>0</v>
      </c>
      <c r="P93" s="64"/>
      <c r="Q93" s="65"/>
      <c r="R93" s="44" t="str">
        <f t="shared" si="27"/>
        <v/>
      </c>
      <c r="S93" s="72" t="str">
        <f t="shared" si="35"/>
        <v>未入力</v>
      </c>
      <c r="T93" s="72" t="str">
        <f>IF(P93="","未入力",IF(AND(①自社の旧簡易ガス!$R$5&lt;=P93,P93&lt;=①自社の旧簡易ガス!$R$6),"期間内","期間外"))</f>
        <v>未入力</v>
      </c>
    </row>
    <row r="94" spans="2:20" ht="23.55" customHeight="1" x14ac:dyDescent="0.2">
      <c r="B94" s="16">
        <f t="shared" si="36"/>
        <v>84</v>
      </c>
      <c r="C94" s="52"/>
      <c r="D94" s="52"/>
      <c r="E94" s="53"/>
      <c r="F94" s="52"/>
      <c r="G94" s="55"/>
      <c r="H94" s="56" t="s">
        <v>30</v>
      </c>
      <c r="I94" s="26">
        <f t="shared" si="23"/>
        <v>0</v>
      </c>
      <c r="J94" s="63"/>
      <c r="K94" s="26">
        <f t="shared" si="24"/>
        <v>0</v>
      </c>
      <c r="L94" s="56"/>
      <c r="M94" s="26">
        <f t="shared" si="25"/>
        <v>0</v>
      </c>
      <c r="N94" s="28">
        <f t="shared" si="39"/>
        <v>0</v>
      </c>
      <c r="O94" s="28">
        <f t="shared" si="26"/>
        <v>0</v>
      </c>
      <c r="P94" s="64"/>
      <c r="Q94" s="65"/>
      <c r="R94" s="44" t="str">
        <f t="shared" si="27"/>
        <v/>
      </c>
      <c r="S94" s="72" t="str">
        <f t="shared" si="35"/>
        <v>未入力</v>
      </c>
      <c r="T94" s="72" t="str">
        <f>IF(P94="","未入力",IF(AND(①自社の旧簡易ガス!$R$5&lt;=P94,P94&lt;=①自社の旧簡易ガス!$R$6),"期間内","期間外"))</f>
        <v>未入力</v>
      </c>
    </row>
    <row r="95" spans="2:20" ht="23.55" customHeight="1" x14ac:dyDescent="0.2">
      <c r="B95" s="16">
        <f t="shared" si="36"/>
        <v>85</v>
      </c>
      <c r="C95" s="52"/>
      <c r="D95" s="52"/>
      <c r="E95" s="53"/>
      <c r="F95" s="52"/>
      <c r="G95" s="55"/>
      <c r="H95" s="56"/>
      <c r="I95" s="26">
        <f t="shared" si="23"/>
        <v>0</v>
      </c>
      <c r="J95" s="56"/>
      <c r="K95" s="26">
        <f t="shared" si="24"/>
        <v>0</v>
      </c>
      <c r="L95" s="56"/>
      <c r="M95" s="26">
        <f t="shared" si="25"/>
        <v>0</v>
      </c>
      <c r="N95" s="28">
        <f t="shared" si="39"/>
        <v>0</v>
      </c>
      <c r="O95" s="28">
        <f t="shared" si="26"/>
        <v>0</v>
      </c>
      <c r="P95" s="64"/>
      <c r="Q95" s="65"/>
      <c r="R95" s="44" t="str">
        <f t="shared" si="27"/>
        <v/>
      </c>
      <c r="S95" s="72" t="str">
        <f t="shared" si="35"/>
        <v>未入力</v>
      </c>
      <c r="T95" s="72" t="str">
        <f>IF(P95="","未入力",IF(AND(①自社の旧簡易ガス!$R$5&lt;=P95,P95&lt;=①自社の旧簡易ガス!$R$6),"期間内","期間外"))</f>
        <v>未入力</v>
      </c>
    </row>
    <row r="96" spans="2:20" ht="23.55" customHeight="1" x14ac:dyDescent="0.2">
      <c r="B96" s="16">
        <f t="shared" si="36"/>
        <v>86</v>
      </c>
      <c r="C96" s="52"/>
      <c r="D96" s="52"/>
      <c r="E96" s="53"/>
      <c r="F96" s="52"/>
      <c r="G96" s="55"/>
      <c r="H96" s="56"/>
      <c r="I96" s="26">
        <f t="shared" si="23"/>
        <v>0</v>
      </c>
      <c r="J96" s="56"/>
      <c r="K96" s="26">
        <f t="shared" si="24"/>
        <v>0</v>
      </c>
      <c r="L96" s="56"/>
      <c r="M96" s="26">
        <f t="shared" si="25"/>
        <v>0</v>
      </c>
      <c r="N96" s="28">
        <f>I96+K96+M96</f>
        <v>0</v>
      </c>
      <c r="O96" s="28">
        <f t="shared" si="26"/>
        <v>0</v>
      </c>
      <c r="P96" s="64"/>
      <c r="Q96" s="65"/>
      <c r="R96" s="44" t="str">
        <f t="shared" si="27"/>
        <v/>
      </c>
      <c r="S96" s="72" t="str">
        <f t="shared" si="35"/>
        <v>未入力</v>
      </c>
      <c r="T96" s="72" t="str">
        <f>IF(P96="","未入力",IF(AND(①自社の旧簡易ガス!$R$5&lt;=P96,P96&lt;=①自社の旧簡易ガス!$R$6),"期間内","期間外"))</f>
        <v>未入力</v>
      </c>
    </row>
    <row r="97" spans="2:20" ht="23.55" customHeight="1" x14ac:dyDescent="0.2">
      <c r="B97" s="16">
        <f t="shared" si="36"/>
        <v>87</v>
      </c>
      <c r="C97" s="52"/>
      <c r="D97" s="52"/>
      <c r="E97" s="53"/>
      <c r="F97" s="52"/>
      <c r="G97" s="55"/>
      <c r="H97" s="56"/>
      <c r="I97" s="26">
        <f t="shared" si="23"/>
        <v>0</v>
      </c>
      <c r="J97" s="56"/>
      <c r="K97" s="26">
        <f t="shared" si="24"/>
        <v>0</v>
      </c>
      <c r="L97" s="56"/>
      <c r="M97" s="26">
        <f t="shared" si="25"/>
        <v>0</v>
      </c>
      <c r="N97" s="28">
        <f t="shared" ref="N97:N101" si="40">I97+K97+M97</f>
        <v>0</v>
      </c>
      <c r="O97" s="28">
        <f t="shared" si="26"/>
        <v>0</v>
      </c>
      <c r="P97" s="64"/>
      <c r="Q97" s="65"/>
      <c r="R97" s="44" t="str">
        <f t="shared" si="27"/>
        <v/>
      </c>
      <c r="S97" s="72" t="str">
        <f t="shared" si="35"/>
        <v>未入力</v>
      </c>
      <c r="T97" s="72" t="str">
        <f>IF(P97="","未入力",IF(AND(①自社の旧簡易ガス!$R$5&lt;=P97,P97&lt;=①自社の旧簡易ガス!$R$6),"期間内","期間外"))</f>
        <v>未入力</v>
      </c>
    </row>
    <row r="98" spans="2:20" ht="23.55" customHeight="1" x14ac:dyDescent="0.2">
      <c r="B98" s="16">
        <f t="shared" si="36"/>
        <v>88</v>
      </c>
      <c r="C98" s="52"/>
      <c r="D98" s="52"/>
      <c r="E98" s="53"/>
      <c r="F98" s="52"/>
      <c r="G98" s="55"/>
      <c r="H98" s="56"/>
      <c r="I98" s="26">
        <f t="shared" si="23"/>
        <v>0</v>
      </c>
      <c r="J98" s="56"/>
      <c r="K98" s="26">
        <f t="shared" si="24"/>
        <v>0</v>
      </c>
      <c r="L98" s="56"/>
      <c r="M98" s="26">
        <f t="shared" si="25"/>
        <v>0</v>
      </c>
      <c r="N98" s="28">
        <f t="shared" si="40"/>
        <v>0</v>
      </c>
      <c r="O98" s="28">
        <f t="shared" si="26"/>
        <v>0</v>
      </c>
      <c r="P98" s="64"/>
      <c r="Q98" s="65"/>
      <c r="R98" s="44" t="str">
        <f t="shared" si="27"/>
        <v/>
      </c>
      <c r="S98" s="72" t="str">
        <f t="shared" si="35"/>
        <v>未入力</v>
      </c>
      <c r="T98" s="72" t="str">
        <f>IF(P98="","未入力",IF(AND(①自社の旧簡易ガス!$R$5&lt;=P98,P98&lt;=①自社の旧簡易ガス!$R$6),"期間内","期間外"))</f>
        <v>未入力</v>
      </c>
    </row>
    <row r="99" spans="2:20" ht="23.55" customHeight="1" x14ac:dyDescent="0.2">
      <c r="B99" s="16">
        <f t="shared" si="36"/>
        <v>89</v>
      </c>
      <c r="C99" s="52"/>
      <c r="D99" s="52"/>
      <c r="E99" s="53"/>
      <c r="F99" s="52"/>
      <c r="G99" s="55"/>
      <c r="H99" s="56" t="s">
        <v>30</v>
      </c>
      <c r="I99" s="26">
        <f t="shared" si="23"/>
        <v>0</v>
      </c>
      <c r="J99" s="63"/>
      <c r="K99" s="26">
        <f t="shared" si="24"/>
        <v>0</v>
      </c>
      <c r="L99" s="56"/>
      <c r="M99" s="26">
        <f t="shared" si="25"/>
        <v>0</v>
      </c>
      <c r="N99" s="28">
        <f t="shared" si="40"/>
        <v>0</v>
      </c>
      <c r="O99" s="28">
        <f t="shared" si="26"/>
        <v>0</v>
      </c>
      <c r="P99" s="64"/>
      <c r="Q99" s="65"/>
      <c r="R99" s="44" t="str">
        <f t="shared" si="27"/>
        <v/>
      </c>
      <c r="S99" s="72" t="str">
        <f t="shared" si="35"/>
        <v>未入力</v>
      </c>
      <c r="T99" s="72" t="str">
        <f>IF(P99="","未入力",IF(AND(①自社の旧簡易ガス!$R$5&lt;=P99,P99&lt;=①自社の旧簡易ガス!$R$6),"期間内","期間外"))</f>
        <v>未入力</v>
      </c>
    </row>
    <row r="100" spans="2:20" ht="23.55" customHeight="1" x14ac:dyDescent="0.2">
      <c r="B100" s="16">
        <f t="shared" si="36"/>
        <v>90</v>
      </c>
      <c r="C100" s="52"/>
      <c r="D100" s="52"/>
      <c r="E100" s="53"/>
      <c r="F100" s="52"/>
      <c r="G100" s="55"/>
      <c r="H100" s="56" t="s">
        <v>30</v>
      </c>
      <c r="I100" s="26">
        <f t="shared" ref="I100:I163" si="41">IF(H100="有",0.2,0)</f>
        <v>0</v>
      </c>
      <c r="J100" s="63"/>
      <c r="K100" s="26">
        <f t="shared" ref="K100:K163" si="42">IF(J100="有",0.6,0)</f>
        <v>0</v>
      </c>
      <c r="L100" s="56"/>
      <c r="M100" s="26">
        <f t="shared" ref="M100:M163" si="43">IF(L100="有",0.2,0)</f>
        <v>0</v>
      </c>
      <c r="N100" s="28">
        <f t="shared" si="40"/>
        <v>0</v>
      </c>
      <c r="O100" s="28">
        <f t="shared" ref="O100:O163" si="44">F100*N100</f>
        <v>0</v>
      </c>
      <c r="P100" s="64"/>
      <c r="Q100" s="65"/>
      <c r="R100" s="44" t="str">
        <f t="shared" ref="R100:R163" si="45">D100&amp;E100</f>
        <v/>
      </c>
      <c r="S100" s="72" t="str">
        <f t="shared" si="35"/>
        <v>未入力</v>
      </c>
      <c r="T100" s="72" t="str">
        <f>IF(P100="","未入力",IF(AND(①自社の旧簡易ガス!$R$5&lt;=P100,P100&lt;=①自社の旧簡易ガス!$R$6),"期間内","期間外"))</f>
        <v>未入力</v>
      </c>
    </row>
    <row r="101" spans="2:20" ht="23.55" customHeight="1" x14ac:dyDescent="0.2">
      <c r="B101" s="16">
        <f t="shared" si="36"/>
        <v>91</v>
      </c>
      <c r="C101" s="52"/>
      <c r="D101" s="52"/>
      <c r="E101" s="53"/>
      <c r="F101" s="52"/>
      <c r="G101" s="55"/>
      <c r="H101" s="56"/>
      <c r="I101" s="26">
        <f t="shared" si="41"/>
        <v>0</v>
      </c>
      <c r="J101" s="56"/>
      <c r="K101" s="26">
        <f t="shared" si="42"/>
        <v>0</v>
      </c>
      <c r="L101" s="56"/>
      <c r="M101" s="26">
        <f t="shared" si="43"/>
        <v>0</v>
      </c>
      <c r="N101" s="28">
        <f t="shared" si="40"/>
        <v>0</v>
      </c>
      <c r="O101" s="28">
        <f t="shared" si="44"/>
        <v>0</v>
      </c>
      <c r="P101" s="64"/>
      <c r="Q101" s="65"/>
      <c r="R101" s="44" t="str">
        <f t="shared" si="45"/>
        <v/>
      </c>
      <c r="S101" s="72" t="str">
        <f t="shared" si="35"/>
        <v>未入力</v>
      </c>
      <c r="T101" s="72" t="str">
        <f>IF(P101="","未入力",IF(AND(①自社の旧簡易ガス!$R$5&lt;=P101,P101&lt;=①自社の旧簡易ガス!$R$6),"期間内","期間外"))</f>
        <v>未入力</v>
      </c>
    </row>
    <row r="102" spans="2:20" ht="23.55" customHeight="1" x14ac:dyDescent="0.2">
      <c r="B102" s="16">
        <f t="shared" si="36"/>
        <v>92</v>
      </c>
      <c r="C102" s="52"/>
      <c r="D102" s="52"/>
      <c r="E102" s="53"/>
      <c r="F102" s="52"/>
      <c r="G102" s="55"/>
      <c r="H102" s="56"/>
      <c r="I102" s="26">
        <f t="shared" si="41"/>
        <v>0</v>
      </c>
      <c r="J102" s="56"/>
      <c r="K102" s="26">
        <f t="shared" si="42"/>
        <v>0</v>
      </c>
      <c r="L102" s="56"/>
      <c r="M102" s="26">
        <f t="shared" si="43"/>
        <v>0</v>
      </c>
      <c r="N102" s="28">
        <f>I102+K102+M102</f>
        <v>0</v>
      </c>
      <c r="O102" s="28">
        <f t="shared" si="44"/>
        <v>0</v>
      </c>
      <c r="P102" s="64"/>
      <c r="Q102" s="65"/>
      <c r="R102" s="44" t="str">
        <f t="shared" si="45"/>
        <v/>
      </c>
      <c r="S102" s="72" t="str">
        <f t="shared" si="35"/>
        <v>未入力</v>
      </c>
      <c r="T102" s="72" t="str">
        <f>IF(P102="","未入力",IF(AND(①自社の旧簡易ガス!$R$5&lt;=P102,P102&lt;=①自社の旧簡易ガス!$R$6),"期間内","期間外"))</f>
        <v>未入力</v>
      </c>
    </row>
    <row r="103" spans="2:20" ht="23.55" customHeight="1" x14ac:dyDescent="0.2">
      <c r="B103" s="16">
        <f t="shared" si="36"/>
        <v>93</v>
      </c>
      <c r="C103" s="52"/>
      <c r="D103" s="52"/>
      <c r="E103" s="53"/>
      <c r="F103" s="52"/>
      <c r="G103" s="55"/>
      <c r="H103" s="56"/>
      <c r="I103" s="26">
        <f t="shared" si="41"/>
        <v>0</v>
      </c>
      <c r="J103" s="56"/>
      <c r="K103" s="26">
        <f t="shared" si="42"/>
        <v>0</v>
      </c>
      <c r="L103" s="56"/>
      <c r="M103" s="26">
        <f t="shared" si="43"/>
        <v>0</v>
      </c>
      <c r="N103" s="28">
        <f t="shared" ref="N103:N107" si="46">I103+K103+M103</f>
        <v>0</v>
      </c>
      <c r="O103" s="28">
        <f t="shared" si="44"/>
        <v>0</v>
      </c>
      <c r="P103" s="64"/>
      <c r="Q103" s="65"/>
      <c r="R103" s="44" t="str">
        <f t="shared" si="45"/>
        <v/>
      </c>
      <c r="S103" s="72" t="str">
        <f t="shared" si="35"/>
        <v>未入力</v>
      </c>
      <c r="T103" s="72" t="str">
        <f>IF(P103="","未入力",IF(AND(①自社の旧簡易ガス!$R$5&lt;=P103,P103&lt;=①自社の旧簡易ガス!$R$6),"期間内","期間外"))</f>
        <v>未入力</v>
      </c>
    </row>
    <row r="104" spans="2:20" ht="23.55" customHeight="1" x14ac:dyDescent="0.2">
      <c r="B104" s="16">
        <f t="shared" si="36"/>
        <v>94</v>
      </c>
      <c r="C104" s="52"/>
      <c r="D104" s="52"/>
      <c r="E104" s="53"/>
      <c r="F104" s="52"/>
      <c r="G104" s="55"/>
      <c r="H104" s="56"/>
      <c r="I104" s="26">
        <f t="shared" si="41"/>
        <v>0</v>
      </c>
      <c r="J104" s="56"/>
      <c r="K104" s="26">
        <f t="shared" si="42"/>
        <v>0</v>
      </c>
      <c r="L104" s="56"/>
      <c r="M104" s="26">
        <f t="shared" si="43"/>
        <v>0</v>
      </c>
      <c r="N104" s="28">
        <f t="shared" si="46"/>
        <v>0</v>
      </c>
      <c r="O104" s="28">
        <f t="shared" si="44"/>
        <v>0</v>
      </c>
      <c r="P104" s="64"/>
      <c r="Q104" s="65"/>
      <c r="R104" s="44" t="str">
        <f t="shared" si="45"/>
        <v/>
      </c>
      <c r="S104" s="72" t="str">
        <f t="shared" si="35"/>
        <v>未入力</v>
      </c>
      <c r="T104" s="72" t="str">
        <f>IF(P104="","未入力",IF(AND(①自社の旧簡易ガス!$R$5&lt;=P104,P104&lt;=①自社の旧簡易ガス!$R$6),"期間内","期間外"))</f>
        <v>未入力</v>
      </c>
    </row>
    <row r="105" spans="2:20" ht="23.55" customHeight="1" x14ac:dyDescent="0.2">
      <c r="B105" s="16">
        <f t="shared" si="36"/>
        <v>95</v>
      </c>
      <c r="C105" s="52"/>
      <c r="D105" s="52"/>
      <c r="E105" s="53"/>
      <c r="F105" s="52"/>
      <c r="G105" s="55"/>
      <c r="H105" s="56" t="s">
        <v>30</v>
      </c>
      <c r="I105" s="26">
        <f t="shared" si="41"/>
        <v>0</v>
      </c>
      <c r="J105" s="63"/>
      <c r="K105" s="26">
        <f t="shared" si="42"/>
        <v>0</v>
      </c>
      <c r="L105" s="56"/>
      <c r="M105" s="26">
        <f t="shared" si="43"/>
        <v>0</v>
      </c>
      <c r="N105" s="28">
        <f t="shared" si="46"/>
        <v>0</v>
      </c>
      <c r="O105" s="28">
        <f t="shared" si="44"/>
        <v>0</v>
      </c>
      <c r="P105" s="64"/>
      <c r="Q105" s="65"/>
      <c r="R105" s="44" t="str">
        <f t="shared" si="45"/>
        <v/>
      </c>
      <c r="S105" s="72" t="str">
        <f t="shared" si="35"/>
        <v>未入力</v>
      </c>
      <c r="T105" s="72" t="str">
        <f>IF(P105="","未入力",IF(AND(①自社の旧簡易ガス!$R$5&lt;=P105,P105&lt;=①自社の旧簡易ガス!$R$6),"期間内","期間外"))</f>
        <v>未入力</v>
      </c>
    </row>
    <row r="106" spans="2:20" ht="23.55" customHeight="1" x14ac:dyDescent="0.2">
      <c r="B106" s="16">
        <f t="shared" si="36"/>
        <v>96</v>
      </c>
      <c r="C106" s="52"/>
      <c r="D106" s="52"/>
      <c r="E106" s="53"/>
      <c r="F106" s="52"/>
      <c r="G106" s="55"/>
      <c r="H106" s="56" t="s">
        <v>30</v>
      </c>
      <c r="I106" s="26">
        <f t="shared" si="41"/>
        <v>0</v>
      </c>
      <c r="J106" s="63"/>
      <c r="K106" s="26">
        <f t="shared" si="42"/>
        <v>0</v>
      </c>
      <c r="L106" s="56"/>
      <c r="M106" s="26">
        <f t="shared" si="43"/>
        <v>0</v>
      </c>
      <c r="N106" s="28">
        <f t="shared" si="46"/>
        <v>0</v>
      </c>
      <c r="O106" s="28">
        <f t="shared" si="44"/>
        <v>0</v>
      </c>
      <c r="P106" s="64"/>
      <c r="Q106" s="65"/>
      <c r="R106" s="44" t="str">
        <f t="shared" si="45"/>
        <v/>
      </c>
      <c r="S106" s="72" t="str">
        <f t="shared" si="35"/>
        <v>未入力</v>
      </c>
      <c r="T106" s="72" t="str">
        <f>IF(P106="","未入力",IF(AND(①自社の旧簡易ガス!$R$5&lt;=P106,P106&lt;=①自社の旧簡易ガス!$R$6),"期間内","期間外"))</f>
        <v>未入力</v>
      </c>
    </row>
    <row r="107" spans="2:20" ht="23.55" customHeight="1" x14ac:dyDescent="0.2">
      <c r="B107" s="16">
        <f t="shared" si="36"/>
        <v>97</v>
      </c>
      <c r="C107" s="52"/>
      <c r="D107" s="52"/>
      <c r="E107" s="53"/>
      <c r="F107" s="52"/>
      <c r="G107" s="55"/>
      <c r="H107" s="56"/>
      <c r="I107" s="26">
        <f t="shared" si="41"/>
        <v>0</v>
      </c>
      <c r="J107" s="56"/>
      <c r="K107" s="26">
        <f t="shared" si="42"/>
        <v>0</v>
      </c>
      <c r="L107" s="56"/>
      <c r="M107" s="26">
        <f t="shared" si="43"/>
        <v>0</v>
      </c>
      <c r="N107" s="28">
        <f t="shared" si="46"/>
        <v>0</v>
      </c>
      <c r="O107" s="28">
        <f t="shared" si="44"/>
        <v>0</v>
      </c>
      <c r="P107" s="64"/>
      <c r="Q107" s="65"/>
      <c r="R107" s="44" t="str">
        <f t="shared" si="45"/>
        <v/>
      </c>
      <c r="S107" s="72" t="str">
        <f t="shared" si="35"/>
        <v>未入力</v>
      </c>
      <c r="T107" s="72" t="str">
        <f>IF(P107="","未入力",IF(AND(①自社の旧簡易ガス!$R$5&lt;=P107,P107&lt;=①自社の旧簡易ガス!$R$6),"期間内","期間外"))</f>
        <v>未入力</v>
      </c>
    </row>
    <row r="108" spans="2:20" ht="23.55" customHeight="1" x14ac:dyDescent="0.2">
      <c r="B108" s="16">
        <f t="shared" si="36"/>
        <v>98</v>
      </c>
      <c r="C108" s="52"/>
      <c r="D108" s="52"/>
      <c r="E108" s="53"/>
      <c r="F108" s="52"/>
      <c r="G108" s="55"/>
      <c r="H108" s="56"/>
      <c r="I108" s="26">
        <f t="shared" si="41"/>
        <v>0</v>
      </c>
      <c r="J108" s="56"/>
      <c r="K108" s="26">
        <f t="shared" si="42"/>
        <v>0</v>
      </c>
      <c r="L108" s="56"/>
      <c r="M108" s="26">
        <f t="shared" si="43"/>
        <v>0</v>
      </c>
      <c r="N108" s="28">
        <f>I108+K108+M108</f>
        <v>0</v>
      </c>
      <c r="O108" s="28">
        <f t="shared" si="44"/>
        <v>0</v>
      </c>
      <c r="P108" s="64"/>
      <c r="Q108" s="65"/>
      <c r="R108" s="44" t="str">
        <f t="shared" si="45"/>
        <v/>
      </c>
      <c r="S108" s="72" t="str">
        <f t="shared" si="35"/>
        <v>未入力</v>
      </c>
      <c r="T108" s="72" t="str">
        <f>IF(P108="","未入力",IF(AND(①自社の旧簡易ガス!$R$5&lt;=P108,P108&lt;=①自社の旧簡易ガス!$R$6),"期間内","期間外"))</f>
        <v>未入力</v>
      </c>
    </row>
    <row r="109" spans="2:20" ht="23.55" customHeight="1" x14ac:dyDescent="0.2">
      <c r="B109" s="16">
        <f t="shared" si="36"/>
        <v>99</v>
      </c>
      <c r="C109" s="52"/>
      <c r="D109" s="52"/>
      <c r="E109" s="53"/>
      <c r="F109" s="52"/>
      <c r="G109" s="55"/>
      <c r="H109" s="56"/>
      <c r="I109" s="26">
        <f t="shared" si="41"/>
        <v>0</v>
      </c>
      <c r="J109" s="56"/>
      <c r="K109" s="26">
        <f t="shared" si="42"/>
        <v>0</v>
      </c>
      <c r="L109" s="56"/>
      <c r="M109" s="26">
        <f t="shared" si="43"/>
        <v>0</v>
      </c>
      <c r="N109" s="28">
        <f t="shared" ref="N109:N113" si="47">I109+K109+M109</f>
        <v>0</v>
      </c>
      <c r="O109" s="28">
        <f t="shared" si="44"/>
        <v>0</v>
      </c>
      <c r="P109" s="64"/>
      <c r="Q109" s="65"/>
      <c r="R109" s="44" t="str">
        <f t="shared" si="45"/>
        <v/>
      </c>
      <c r="S109" s="72" t="str">
        <f t="shared" si="35"/>
        <v>未入力</v>
      </c>
      <c r="T109" s="72" t="str">
        <f>IF(P109="","未入力",IF(AND(①自社の旧簡易ガス!$R$5&lt;=P109,P109&lt;=①自社の旧簡易ガス!$R$6),"期間内","期間外"))</f>
        <v>未入力</v>
      </c>
    </row>
    <row r="110" spans="2:20" ht="23.55" customHeight="1" collapsed="1" thickBot="1" x14ac:dyDescent="0.25">
      <c r="B110" s="16">
        <f t="shared" si="36"/>
        <v>100</v>
      </c>
      <c r="C110" s="52"/>
      <c r="D110" s="52"/>
      <c r="E110" s="53"/>
      <c r="F110" s="52"/>
      <c r="G110" s="55"/>
      <c r="H110" s="56"/>
      <c r="I110" s="26">
        <f t="shared" si="41"/>
        <v>0</v>
      </c>
      <c r="J110" s="56"/>
      <c r="K110" s="26">
        <f t="shared" si="42"/>
        <v>0</v>
      </c>
      <c r="L110" s="56"/>
      <c r="M110" s="26">
        <f t="shared" si="43"/>
        <v>0</v>
      </c>
      <c r="N110" s="28">
        <f t="shared" si="47"/>
        <v>0</v>
      </c>
      <c r="O110" s="28">
        <f t="shared" si="44"/>
        <v>0</v>
      </c>
      <c r="P110" s="64"/>
      <c r="Q110" s="65"/>
      <c r="R110" s="44" t="str">
        <f t="shared" si="45"/>
        <v/>
      </c>
      <c r="S110" s="72" t="str">
        <f t="shared" si="35"/>
        <v>未入力</v>
      </c>
      <c r="T110" s="72" t="str">
        <f>IF(P110="","未入力",IF(AND(①自社の旧簡易ガス!$R$5&lt;=P110,P110&lt;=①自社の旧簡易ガス!$R$6),"期間内","期間外"))</f>
        <v>未入力</v>
      </c>
    </row>
    <row r="111" spans="2:20" ht="23.55" hidden="1" customHeight="1" outlineLevel="1" x14ac:dyDescent="0.2">
      <c r="B111" s="16">
        <f t="shared" si="36"/>
        <v>101</v>
      </c>
      <c r="C111" s="52"/>
      <c r="D111" s="52"/>
      <c r="E111" s="53"/>
      <c r="F111" s="52"/>
      <c r="G111" s="55"/>
      <c r="H111" s="56" t="s">
        <v>30</v>
      </c>
      <c r="I111" s="26">
        <f t="shared" si="41"/>
        <v>0</v>
      </c>
      <c r="J111" s="63"/>
      <c r="K111" s="26">
        <f t="shared" si="42"/>
        <v>0</v>
      </c>
      <c r="L111" s="56"/>
      <c r="M111" s="26">
        <f t="shared" si="43"/>
        <v>0</v>
      </c>
      <c r="N111" s="28">
        <f t="shared" si="47"/>
        <v>0</v>
      </c>
      <c r="O111" s="28">
        <f t="shared" si="44"/>
        <v>0</v>
      </c>
      <c r="P111" s="64"/>
      <c r="Q111" s="65"/>
      <c r="R111" s="44" t="str">
        <f t="shared" si="45"/>
        <v/>
      </c>
      <c r="S111" s="72" t="str">
        <f t="shared" si="35"/>
        <v>未入力</v>
      </c>
      <c r="T111" s="72" t="str">
        <f>IF(P111="","未入力",IF(AND(①自社の旧簡易ガス!$R$5&lt;=P111,P111&lt;=①自社の旧簡易ガス!$R$6),"期間内","期間外"))</f>
        <v>未入力</v>
      </c>
    </row>
    <row r="112" spans="2:20" ht="23.55" hidden="1" customHeight="1" outlineLevel="1" x14ac:dyDescent="0.2">
      <c r="B112" s="16">
        <f t="shared" si="36"/>
        <v>102</v>
      </c>
      <c r="C112" s="52"/>
      <c r="D112" s="52"/>
      <c r="E112" s="53"/>
      <c r="F112" s="52"/>
      <c r="G112" s="55"/>
      <c r="H112" s="56" t="s">
        <v>30</v>
      </c>
      <c r="I112" s="26">
        <f t="shared" si="41"/>
        <v>0</v>
      </c>
      <c r="J112" s="63"/>
      <c r="K112" s="26">
        <f t="shared" si="42"/>
        <v>0</v>
      </c>
      <c r="L112" s="56"/>
      <c r="M112" s="26">
        <f t="shared" si="43"/>
        <v>0</v>
      </c>
      <c r="N112" s="28">
        <f t="shared" si="47"/>
        <v>0</v>
      </c>
      <c r="O112" s="28">
        <f t="shared" si="44"/>
        <v>0</v>
      </c>
      <c r="P112" s="64"/>
      <c r="Q112" s="65"/>
      <c r="R112" s="44" t="str">
        <f t="shared" si="45"/>
        <v/>
      </c>
      <c r="S112" s="72" t="str">
        <f t="shared" si="35"/>
        <v>未入力</v>
      </c>
      <c r="T112" s="72" t="str">
        <f>IF(P112="","未入力",IF(AND(①自社の旧簡易ガス!$R$5&lt;=P112,P112&lt;=①自社の旧簡易ガス!$R$6),"期間内","期間外"))</f>
        <v>未入力</v>
      </c>
    </row>
    <row r="113" spans="2:20" ht="23.55" hidden="1" customHeight="1" outlineLevel="1" x14ac:dyDescent="0.2">
      <c r="B113" s="16">
        <f t="shared" si="36"/>
        <v>103</v>
      </c>
      <c r="C113" s="52"/>
      <c r="D113" s="52"/>
      <c r="E113" s="53"/>
      <c r="F113" s="52"/>
      <c r="G113" s="55"/>
      <c r="H113" s="56"/>
      <c r="I113" s="26">
        <f t="shared" si="41"/>
        <v>0</v>
      </c>
      <c r="J113" s="56"/>
      <c r="K113" s="26">
        <f t="shared" si="42"/>
        <v>0</v>
      </c>
      <c r="L113" s="56"/>
      <c r="M113" s="26">
        <f t="shared" si="43"/>
        <v>0</v>
      </c>
      <c r="N113" s="28">
        <f t="shared" si="47"/>
        <v>0</v>
      </c>
      <c r="O113" s="28">
        <f t="shared" si="44"/>
        <v>0</v>
      </c>
      <c r="P113" s="64"/>
      <c r="Q113" s="65"/>
      <c r="R113" s="44" t="str">
        <f t="shared" si="45"/>
        <v/>
      </c>
      <c r="S113" s="72" t="str">
        <f t="shared" si="35"/>
        <v>未入力</v>
      </c>
      <c r="T113" s="72" t="str">
        <f>IF(P113="","未入力",IF(AND(①自社の旧簡易ガス!$R$5&lt;=P113,P113&lt;=①自社の旧簡易ガス!$R$6),"期間内","期間外"))</f>
        <v>未入力</v>
      </c>
    </row>
    <row r="114" spans="2:20" ht="23.55" hidden="1" customHeight="1" outlineLevel="1" x14ac:dyDescent="0.2">
      <c r="B114" s="16">
        <f t="shared" si="36"/>
        <v>104</v>
      </c>
      <c r="C114" s="52"/>
      <c r="D114" s="52"/>
      <c r="E114" s="53"/>
      <c r="F114" s="52"/>
      <c r="G114" s="55"/>
      <c r="H114" s="56"/>
      <c r="I114" s="26">
        <f t="shared" si="41"/>
        <v>0</v>
      </c>
      <c r="J114" s="56"/>
      <c r="K114" s="26">
        <f t="shared" si="42"/>
        <v>0</v>
      </c>
      <c r="L114" s="56"/>
      <c r="M114" s="26">
        <f t="shared" si="43"/>
        <v>0</v>
      </c>
      <c r="N114" s="28">
        <f>I114+K114+M114</f>
        <v>0</v>
      </c>
      <c r="O114" s="28">
        <f t="shared" si="44"/>
        <v>0</v>
      </c>
      <c r="P114" s="64"/>
      <c r="Q114" s="65"/>
      <c r="R114" s="44" t="str">
        <f t="shared" si="45"/>
        <v/>
      </c>
      <c r="S114" s="72" t="str">
        <f t="shared" si="35"/>
        <v>未入力</v>
      </c>
      <c r="T114" s="72" t="str">
        <f>IF(P114="","未入力",IF(AND(①自社の旧簡易ガス!$R$5&lt;=P114,P114&lt;=①自社の旧簡易ガス!$R$6),"期間内","期間外"))</f>
        <v>未入力</v>
      </c>
    </row>
    <row r="115" spans="2:20" ht="23.55" hidden="1" customHeight="1" outlineLevel="1" x14ac:dyDescent="0.2">
      <c r="B115" s="16">
        <f t="shared" si="36"/>
        <v>105</v>
      </c>
      <c r="C115" s="52"/>
      <c r="D115" s="52"/>
      <c r="E115" s="53"/>
      <c r="F115" s="52"/>
      <c r="G115" s="55"/>
      <c r="H115" s="56"/>
      <c r="I115" s="26">
        <f t="shared" si="41"/>
        <v>0</v>
      </c>
      <c r="J115" s="56"/>
      <c r="K115" s="26">
        <f t="shared" si="42"/>
        <v>0</v>
      </c>
      <c r="L115" s="56"/>
      <c r="M115" s="26">
        <f t="shared" si="43"/>
        <v>0</v>
      </c>
      <c r="N115" s="28">
        <f t="shared" ref="N115:N119" si="48">I115+K115+M115</f>
        <v>0</v>
      </c>
      <c r="O115" s="28">
        <f t="shared" si="44"/>
        <v>0</v>
      </c>
      <c r="P115" s="64"/>
      <c r="Q115" s="65"/>
      <c r="R115" s="44" t="str">
        <f t="shared" si="45"/>
        <v/>
      </c>
      <c r="S115" s="72" t="str">
        <f t="shared" si="35"/>
        <v>未入力</v>
      </c>
      <c r="T115" s="72" t="str">
        <f>IF(P115="","未入力",IF(AND(①自社の旧簡易ガス!$R$5&lt;=P115,P115&lt;=①自社の旧簡易ガス!$R$6),"期間内","期間外"))</f>
        <v>未入力</v>
      </c>
    </row>
    <row r="116" spans="2:20" ht="23.55" hidden="1" customHeight="1" outlineLevel="1" x14ac:dyDescent="0.2">
      <c r="B116" s="16">
        <f t="shared" si="36"/>
        <v>106</v>
      </c>
      <c r="C116" s="52"/>
      <c r="D116" s="52"/>
      <c r="E116" s="53"/>
      <c r="F116" s="52"/>
      <c r="G116" s="55"/>
      <c r="H116" s="56"/>
      <c r="I116" s="26">
        <f t="shared" si="41"/>
        <v>0</v>
      </c>
      <c r="J116" s="56"/>
      <c r="K116" s="26">
        <f t="shared" si="42"/>
        <v>0</v>
      </c>
      <c r="L116" s="56"/>
      <c r="M116" s="26">
        <f t="shared" si="43"/>
        <v>0</v>
      </c>
      <c r="N116" s="28">
        <f t="shared" si="48"/>
        <v>0</v>
      </c>
      <c r="O116" s="28">
        <f t="shared" si="44"/>
        <v>0</v>
      </c>
      <c r="P116" s="64"/>
      <c r="Q116" s="65"/>
      <c r="R116" s="44" t="str">
        <f t="shared" si="45"/>
        <v/>
      </c>
      <c r="S116" s="72" t="str">
        <f t="shared" si="35"/>
        <v>未入力</v>
      </c>
      <c r="T116" s="72" t="str">
        <f>IF(P116="","未入力",IF(AND(①自社の旧簡易ガス!$R$5&lt;=P116,P116&lt;=①自社の旧簡易ガス!$R$6),"期間内","期間外"))</f>
        <v>未入力</v>
      </c>
    </row>
    <row r="117" spans="2:20" ht="23.55" hidden="1" customHeight="1" outlineLevel="1" x14ac:dyDescent="0.2">
      <c r="B117" s="16">
        <f t="shared" si="36"/>
        <v>107</v>
      </c>
      <c r="C117" s="52"/>
      <c r="D117" s="52"/>
      <c r="E117" s="53"/>
      <c r="F117" s="52"/>
      <c r="G117" s="55"/>
      <c r="H117" s="56" t="s">
        <v>30</v>
      </c>
      <c r="I117" s="26">
        <f t="shared" si="41"/>
        <v>0</v>
      </c>
      <c r="J117" s="63"/>
      <c r="K117" s="26">
        <f t="shared" si="42"/>
        <v>0</v>
      </c>
      <c r="L117" s="56"/>
      <c r="M117" s="26">
        <f t="shared" si="43"/>
        <v>0</v>
      </c>
      <c r="N117" s="28">
        <f t="shared" si="48"/>
        <v>0</v>
      </c>
      <c r="O117" s="28">
        <f t="shared" si="44"/>
        <v>0</v>
      </c>
      <c r="P117" s="64"/>
      <c r="Q117" s="65"/>
      <c r="R117" s="44" t="str">
        <f t="shared" si="45"/>
        <v/>
      </c>
      <c r="S117" s="72" t="str">
        <f t="shared" si="35"/>
        <v>未入力</v>
      </c>
      <c r="T117" s="72" t="str">
        <f>IF(P117="","未入力",IF(AND(①自社の旧簡易ガス!$R$5&lt;=P117,P117&lt;=①自社の旧簡易ガス!$R$6),"期間内","期間外"))</f>
        <v>未入力</v>
      </c>
    </row>
    <row r="118" spans="2:20" ht="23.55" hidden="1" customHeight="1" outlineLevel="1" x14ac:dyDescent="0.2">
      <c r="B118" s="16">
        <f t="shared" si="36"/>
        <v>108</v>
      </c>
      <c r="C118" s="52"/>
      <c r="D118" s="52"/>
      <c r="E118" s="53"/>
      <c r="F118" s="52"/>
      <c r="G118" s="55"/>
      <c r="H118" s="56" t="s">
        <v>30</v>
      </c>
      <c r="I118" s="26">
        <f t="shared" si="41"/>
        <v>0</v>
      </c>
      <c r="J118" s="63"/>
      <c r="K118" s="26">
        <f t="shared" si="42"/>
        <v>0</v>
      </c>
      <c r="L118" s="56"/>
      <c r="M118" s="26">
        <f t="shared" si="43"/>
        <v>0</v>
      </c>
      <c r="N118" s="28">
        <f t="shared" si="48"/>
        <v>0</v>
      </c>
      <c r="O118" s="28">
        <f t="shared" si="44"/>
        <v>0</v>
      </c>
      <c r="P118" s="64"/>
      <c r="Q118" s="65"/>
      <c r="R118" s="44" t="str">
        <f t="shared" si="45"/>
        <v/>
      </c>
      <c r="S118" s="72" t="str">
        <f t="shared" si="35"/>
        <v>未入力</v>
      </c>
      <c r="T118" s="72" t="str">
        <f>IF(P118="","未入力",IF(AND(①自社の旧簡易ガス!$R$5&lt;=P118,P118&lt;=①自社の旧簡易ガス!$R$6),"期間内","期間外"))</f>
        <v>未入力</v>
      </c>
    </row>
    <row r="119" spans="2:20" ht="23.55" hidden="1" customHeight="1" outlineLevel="1" x14ac:dyDescent="0.2">
      <c r="B119" s="16">
        <f t="shared" si="36"/>
        <v>109</v>
      </c>
      <c r="C119" s="52"/>
      <c r="D119" s="52"/>
      <c r="E119" s="53"/>
      <c r="F119" s="52"/>
      <c r="G119" s="55"/>
      <c r="H119" s="56"/>
      <c r="I119" s="26">
        <f t="shared" si="41"/>
        <v>0</v>
      </c>
      <c r="J119" s="56"/>
      <c r="K119" s="26">
        <f t="shared" si="42"/>
        <v>0</v>
      </c>
      <c r="L119" s="56"/>
      <c r="M119" s="26">
        <f t="shared" si="43"/>
        <v>0</v>
      </c>
      <c r="N119" s="28">
        <f t="shared" si="48"/>
        <v>0</v>
      </c>
      <c r="O119" s="28">
        <f t="shared" si="44"/>
        <v>0</v>
      </c>
      <c r="P119" s="64"/>
      <c r="Q119" s="65"/>
      <c r="R119" s="44" t="str">
        <f t="shared" si="45"/>
        <v/>
      </c>
      <c r="S119" s="72" t="str">
        <f t="shared" si="35"/>
        <v>未入力</v>
      </c>
      <c r="T119" s="72" t="str">
        <f>IF(P119="","未入力",IF(AND(①自社の旧簡易ガス!$R$5&lt;=P119,P119&lt;=①自社の旧簡易ガス!$R$6),"期間内","期間外"))</f>
        <v>未入力</v>
      </c>
    </row>
    <row r="120" spans="2:20" ht="23.55" hidden="1" customHeight="1" outlineLevel="1" x14ac:dyDescent="0.2">
      <c r="B120" s="16">
        <f t="shared" si="36"/>
        <v>110</v>
      </c>
      <c r="C120" s="52"/>
      <c r="D120" s="52"/>
      <c r="E120" s="53"/>
      <c r="F120" s="52"/>
      <c r="G120" s="55"/>
      <c r="H120" s="56"/>
      <c r="I120" s="26">
        <f t="shared" si="41"/>
        <v>0</v>
      </c>
      <c r="J120" s="56"/>
      <c r="K120" s="26">
        <f t="shared" si="42"/>
        <v>0</v>
      </c>
      <c r="L120" s="56"/>
      <c r="M120" s="26">
        <f t="shared" si="43"/>
        <v>0</v>
      </c>
      <c r="N120" s="28">
        <f>I120+K120+M120</f>
        <v>0</v>
      </c>
      <c r="O120" s="28">
        <f t="shared" si="44"/>
        <v>0</v>
      </c>
      <c r="P120" s="64"/>
      <c r="Q120" s="65"/>
      <c r="R120" s="44" t="str">
        <f t="shared" si="45"/>
        <v/>
      </c>
      <c r="S120" s="72" t="str">
        <f t="shared" si="35"/>
        <v>未入力</v>
      </c>
      <c r="T120" s="72" t="str">
        <f>IF(P120="","未入力",IF(AND(①自社の旧簡易ガス!$R$5&lt;=P120,P120&lt;=①自社の旧簡易ガス!$R$6),"期間内","期間外"))</f>
        <v>未入力</v>
      </c>
    </row>
    <row r="121" spans="2:20" ht="23.55" hidden="1" customHeight="1" outlineLevel="1" x14ac:dyDescent="0.2">
      <c r="B121" s="16">
        <f t="shared" si="36"/>
        <v>111</v>
      </c>
      <c r="C121" s="52"/>
      <c r="D121" s="52"/>
      <c r="E121" s="53"/>
      <c r="F121" s="52"/>
      <c r="G121" s="55"/>
      <c r="H121" s="56"/>
      <c r="I121" s="26">
        <f t="shared" si="41"/>
        <v>0</v>
      </c>
      <c r="J121" s="56"/>
      <c r="K121" s="26">
        <f t="shared" si="42"/>
        <v>0</v>
      </c>
      <c r="L121" s="56"/>
      <c r="M121" s="26">
        <f t="shared" si="43"/>
        <v>0</v>
      </c>
      <c r="N121" s="28">
        <f t="shared" ref="N121:N125" si="49">I121+K121+M121</f>
        <v>0</v>
      </c>
      <c r="O121" s="28">
        <f t="shared" si="44"/>
        <v>0</v>
      </c>
      <c r="P121" s="64"/>
      <c r="Q121" s="65"/>
      <c r="R121" s="44" t="str">
        <f t="shared" si="45"/>
        <v/>
      </c>
      <c r="S121" s="72" t="str">
        <f t="shared" si="35"/>
        <v>未入力</v>
      </c>
      <c r="T121" s="72" t="str">
        <f>IF(P121="","未入力",IF(AND(①自社の旧簡易ガス!$R$5&lt;=P121,P121&lt;=①自社の旧簡易ガス!$R$6),"期間内","期間外"))</f>
        <v>未入力</v>
      </c>
    </row>
    <row r="122" spans="2:20" ht="23.55" hidden="1" customHeight="1" outlineLevel="1" x14ac:dyDescent="0.2">
      <c r="B122" s="16">
        <f t="shared" si="36"/>
        <v>112</v>
      </c>
      <c r="C122" s="52"/>
      <c r="D122" s="52"/>
      <c r="E122" s="53"/>
      <c r="F122" s="52"/>
      <c r="G122" s="55"/>
      <c r="H122" s="56"/>
      <c r="I122" s="26">
        <f t="shared" si="41"/>
        <v>0</v>
      </c>
      <c r="J122" s="56"/>
      <c r="K122" s="26">
        <f t="shared" si="42"/>
        <v>0</v>
      </c>
      <c r="L122" s="56"/>
      <c r="M122" s="26">
        <f t="shared" si="43"/>
        <v>0</v>
      </c>
      <c r="N122" s="28">
        <f t="shared" si="49"/>
        <v>0</v>
      </c>
      <c r="O122" s="28">
        <f t="shared" si="44"/>
        <v>0</v>
      </c>
      <c r="P122" s="64"/>
      <c r="Q122" s="65"/>
      <c r="R122" s="44" t="str">
        <f t="shared" si="45"/>
        <v/>
      </c>
      <c r="S122" s="72" t="str">
        <f t="shared" si="35"/>
        <v>未入力</v>
      </c>
      <c r="T122" s="72" t="str">
        <f>IF(P122="","未入力",IF(AND(①自社の旧簡易ガス!$R$5&lt;=P122,P122&lt;=①自社の旧簡易ガス!$R$6),"期間内","期間外"))</f>
        <v>未入力</v>
      </c>
    </row>
    <row r="123" spans="2:20" ht="23.55" hidden="1" customHeight="1" outlineLevel="1" x14ac:dyDescent="0.2">
      <c r="B123" s="16">
        <f t="shared" si="36"/>
        <v>113</v>
      </c>
      <c r="C123" s="52"/>
      <c r="D123" s="52"/>
      <c r="E123" s="53"/>
      <c r="F123" s="52"/>
      <c r="G123" s="55"/>
      <c r="H123" s="56" t="s">
        <v>30</v>
      </c>
      <c r="I123" s="26">
        <f t="shared" si="41"/>
        <v>0</v>
      </c>
      <c r="J123" s="63"/>
      <c r="K123" s="26">
        <f t="shared" si="42"/>
        <v>0</v>
      </c>
      <c r="L123" s="56"/>
      <c r="M123" s="26">
        <f t="shared" si="43"/>
        <v>0</v>
      </c>
      <c r="N123" s="28">
        <f t="shared" si="49"/>
        <v>0</v>
      </c>
      <c r="O123" s="28">
        <f t="shared" si="44"/>
        <v>0</v>
      </c>
      <c r="P123" s="64"/>
      <c r="Q123" s="65"/>
      <c r="R123" s="44" t="str">
        <f t="shared" si="45"/>
        <v/>
      </c>
      <c r="S123" s="72" t="str">
        <f t="shared" si="35"/>
        <v>未入力</v>
      </c>
      <c r="T123" s="72" t="str">
        <f>IF(P123="","未入力",IF(AND(①自社の旧簡易ガス!$R$5&lt;=P123,P123&lt;=①自社の旧簡易ガス!$R$6),"期間内","期間外"))</f>
        <v>未入力</v>
      </c>
    </row>
    <row r="124" spans="2:20" ht="23.55" hidden="1" customHeight="1" outlineLevel="1" x14ac:dyDescent="0.2">
      <c r="B124" s="16">
        <f t="shared" si="36"/>
        <v>114</v>
      </c>
      <c r="C124" s="52"/>
      <c r="D124" s="52"/>
      <c r="E124" s="53"/>
      <c r="F124" s="52"/>
      <c r="G124" s="55"/>
      <c r="H124" s="56" t="s">
        <v>30</v>
      </c>
      <c r="I124" s="26">
        <f t="shared" si="41"/>
        <v>0</v>
      </c>
      <c r="J124" s="63"/>
      <c r="K124" s="26">
        <f t="shared" si="42"/>
        <v>0</v>
      </c>
      <c r="L124" s="56"/>
      <c r="M124" s="26">
        <f t="shared" si="43"/>
        <v>0</v>
      </c>
      <c r="N124" s="28">
        <f t="shared" si="49"/>
        <v>0</v>
      </c>
      <c r="O124" s="28">
        <f t="shared" si="44"/>
        <v>0</v>
      </c>
      <c r="P124" s="64"/>
      <c r="Q124" s="65"/>
      <c r="R124" s="44" t="str">
        <f t="shared" si="45"/>
        <v/>
      </c>
      <c r="S124" s="72" t="str">
        <f t="shared" si="35"/>
        <v>未入力</v>
      </c>
      <c r="T124" s="72" t="str">
        <f>IF(P124="","未入力",IF(AND(①自社の旧簡易ガス!$R$5&lt;=P124,P124&lt;=①自社の旧簡易ガス!$R$6),"期間内","期間外"))</f>
        <v>未入力</v>
      </c>
    </row>
    <row r="125" spans="2:20" ht="23.55" hidden="1" customHeight="1" outlineLevel="1" x14ac:dyDescent="0.2">
      <c r="B125" s="16">
        <f t="shared" si="36"/>
        <v>115</v>
      </c>
      <c r="C125" s="52"/>
      <c r="D125" s="52"/>
      <c r="E125" s="53"/>
      <c r="F125" s="52"/>
      <c r="G125" s="55"/>
      <c r="H125" s="56"/>
      <c r="I125" s="26">
        <f t="shared" si="41"/>
        <v>0</v>
      </c>
      <c r="J125" s="56"/>
      <c r="K125" s="26">
        <f t="shared" si="42"/>
        <v>0</v>
      </c>
      <c r="L125" s="56"/>
      <c r="M125" s="26">
        <f t="shared" si="43"/>
        <v>0</v>
      </c>
      <c r="N125" s="28">
        <f t="shared" si="49"/>
        <v>0</v>
      </c>
      <c r="O125" s="28">
        <f t="shared" si="44"/>
        <v>0</v>
      </c>
      <c r="P125" s="64"/>
      <c r="Q125" s="65"/>
      <c r="R125" s="44" t="str">
        <f t="shared" si="45"/>
        <v/>
      </c>
      <c r="S125" s="72" t="str">
        <f t="shared" si="35"/>
        <v>未入力</v>
      </c>
      <c r="T125" s="72" t="str">
        <f>IF(P125="","未入力",IF(AND(①自社の旧簡易ガス!$R$5&lt;=P125,P125&lt;=①自社の旧簡易ガス!$R$6),"期間内","期間外"))</f>
        <v>未入力</v>
      </c>
    </row>
    <row r="126" spans="2:20" ht="23.55" hidden="1" customHeight="1" outlineLevel="1" x14ac:dyDescent="0.2">
      <c r="B126" s="16">
        <f t="shared" si="36"/>
        <v>116</v>
      </c>
      <c r="C126" s="52"/>
      <c r="D126" s="52"/>
      <c r="E126" s="53"/>
      <c r="F126" s="52"/>
      <c r="G126" s="55"/>
      <c r="H126" s="56"/>
      <c r="I126" s="26">
        <f t="shared" si="41"/>
        <v>0</v>
      </c>
      <c r="J126" s="56"/>
      <c r="K126" s="26">
        <f t="shared" si="42"/>
        <v>0</v>
      </c>
      <c r="L126" s="56"/>
      <c r="M126" s="26">
        <f t="shared" si="43"/>
        <v>0</v>
      </c>
      <c r="N126" s="28">
        <f>I126+K126+M126</f>
        <v>0</v>
      </c>
      <c r="O126" s="28">
        <f t="shared" si="44"/>
        <v>0</v>
      </c>
      <c r="P126" s="64"/>
      <c r="Q126" s="65"/>
      <c r="R126" s="44" t="str">
        <f t="shared" si="45"/>
        <v/>
      </c>
      <c r="S126" s="72" t="str">
        <f t="shared" si="35"/>
        <v>未入力</v>
      </c>
      <c r="T126" s="72" t="str">
        <f>IF(P126="","未入力",IF(AND(①自社の旧簡易ガス!$R$5&lt;=P126,P126&lt;=①自社の旧簡易ガス!$R$6),"期間内","期間外"))</f>
        <v>未入力</v>
      </c>
    </row>
    <row r="127" spans="2:20" ht="23.55" hidden="1" customHeight="1" outlineLevel="1" x14ac:dyDescent="0.2">
      <c r="B127" s="16">
        <f t="shared" si="36"/>
        <v>117</v>
      </c>
      <c r="C127" s="52"/>
      <c r="D127" s="52"/>
      <c r="E127" s="53"/>
      <c r="F127" s="52"/>
      <c r="G127" s="55"/>
      <c r="H127" s="56"/>
      <c r="I127" s="26">
        <f t="shared" si="41"/>
        <v>0</v>
      </c>
      <c r="J127" s="56"/>
      <c r="K127" s="26">
        <f t="shared" si="42"/>
        <v>0</v>
      </c>
      <c r="L127" s="56"/>
      <c r="M127" s="26">
        <f t="shared" si="43"/>
        <v>0</v>
      </c>
      <c r="N127" s="28">
        <f t="shared" ref="N127:N131" si="50">I127+K127+M127</f>
        <v>0</v>
      </c>
      <c r="O127" s="28">
        <f t="shared" si="44"/>
        <v>0</v>
      </c>
      <c r="P127" s="64"/>
      <c r="Q127" s="65"/>
      <c r="R127" s="44" t="str">
        <f t="shared" si="45"/>
        <v/>
      </c>
      <c r="S127" s="72" t="str">
        <f t="shared" si="35"/>
        <v>未入力</v>
      </c>
      <c r="T127" s="72" t="str">
        <f>IF(P127="","未入力",IF(AND(①自社の旧簡易ガス!$R$5&lt;=P127,P127&lt;=①自社の旧簡易ガス!$R$6),"期間内","期間外"))</f>
        <v>未入力</v>
      </c>
    </row>
    <row r="128" spans="2:20" ht="23.55" hidden="1" customHeight="1" outlineLevel="1" x14ac:dyDescent="0.2">
      <c r="B128" s="16">
        <f t="shared" si="36"/>
        <v>118</v>
      </c>
      <c r="C128" s="52"/>
      <c r="D128" s="52"/>
      <c r="E128" s="53"/>
      <c r="F128" s="52"/>
      <c r="G128" s="55"/>
      <c r="H128" s="56"/>
      <c r="I128" s="26">
        <f t="shared" si="41"/>
        <v>0</v>
      </c>
      <c r="J128" s="56"/>
      <c r="K128" s="26">
        <f t="shared" si="42"/>
        <v>0</v>
      </c>
      <c r="L128" s="56"/>
      <c r="M128" s="26">
        <f t="shared" si="43"/>
        <v>0</v>
      </c>
      <c r="N128" s="28">
        <f t="shared" si="50"/>
        <v>0</v>
      </c>
      <c r="O128" s="28">
        <f t="shared" si="44"/>
        <v>0</v>
      </c>
      <c r="P128" s="64"/>
      <c r="Q128" s="65"/>
      <c r="R128" s="44" t="str">
        <f t="shared" si="45"/>
        <v/>
      </c>
      <c r="S128" s="72" t="str">
        <f t="shared" si="35"/>
        <v>未入力</v>
      </c>
      <c r="T128" s="72" t="str">
        <f>IF(P128="","未入力",IF(AND(①自社の旧簡易ガス!$R$5&lt;=P128,P128&lt;=①自社の旧簡易ガス!$R$6),"期間内","期間外"))</f>
        <v>未入力</v>
      </c>
    </row>
    <row r="129" spans="2:20" ht="23.55" hidden="1" customHeight="1" outlineLevel="1" x14ac:dyDescent="0.2">
      <c r="B129" s="16">
        <f t="shared" si="36"/>
        <v>119</v>
      </c>
      <c r="C129" s="52"/>
      <c r="D129" s="52"/>
      <c r="E129" s="53"/>
      <c r="F129" s="52"/>
      <c r="G129" s="55"/>
      <c r="H129" s="56" t="s">
        <v>30</v>
      </c>
      <c r="I129" s="26">
        <f t="shared" si="41"/>
        <v>0</v>
      </c>
      <c r="J129" s="63"/>
      <c r="K129" s="26">
        <f t="shared" si="42"/>
        <v>0</v>
      </c>
      <c r="L129" s="56"/>
      <c r="M129" s="26">
        <f t="shared" si="43"/>
        <v>0</v>
      </c>
      <c r="N129" s="28">
        <f t="shared" si="50"/>
        <v>0</v>
      </c>
      <c r="O129" s="28">
        <f t="shared" si="44"/>
        <v>0</v>
      </c>
      <c r="P129" s="64"/>
      <c r="Q129" s="65"/>
      <c r="R129" s="44" t="str">
        <f t="shared" si="45"/>
        <v/>
      </c>
      <c r="S129" s="72" t="str">
        <f t="shared" si="35"/>
        <v>未入力</v>
      </c>
      <c r="T129" s="72" t="str">
        <f>IF(P129="","未入力",IF(AND(①自社の旧簡易ガス!$R$5&lt;=P129,P129&lt;=①自社の旧簡易ガス!$R$6),"期間内","期間外"))</f>
        <v>未入力</v>
      </c>
    </row>
    <row r="130" spans="2:20" ht="23.55" hidden="1" customHeight="1" outlineLevel="1" x14ac:dyDescent="0.2">
      <c r="B130" s="16">
        <f t="shared" si="36"/>
        <v>120</v>
      </c>
      <c r="C130" s="52"/>
      <c r="D130" s="52"/>
      <c r="E130" s="53"/>
      <c r="F130" s="52"/>
      <c r="G130" s="55"/>
      <c r="H130" s="56" t="s">
        <v>30</v>
      </c>
      <c r="I130" s="26">
        <f t="shared" si="41"/>
        <v>0</v>
      </c>
      <c r="J130" s="63"/>
      <c r="K130" s="26">
        <f t="shared" si="42"/>
        <v>0</v>
      </c>
      <c r="L130" s="56"/>
      <c r="M130" s="26">
        <f t="shared" si="43"/>
        <v>0</v>
      </c>
      <c r="N130" s="28">
        <f t="shared" si="50"/>
        <v>0</v>
      </c>
      <c r="O130" s="28">
        <f t="shared" si="44"/>
        <v>0</v>
      </c>
      <c r="P130" s="64"/>
      <c r="Q130" s="65"/>
      <c r="R130" s="44" t="str">
        <f t="shared" si="45"/>
        <v/>
      </c>
      <c r="S130" s="72" t="str">
        <f t="shared" si="35"/>
        <v>未入力</v>
      </c>
      <c r="T130" s="72" t="str">
        <f>IF(P130="","未入力",IF(AND(①自社の旧簡易ガス!$R$5&lt;=P130,P130&lt;=①自社の旧簡易ガス!$R$6),"期間内","期間外"))</f>
        <v>未入力</v>
      </c>
    </row>
    <row r="131" spans="2:20" ht="23.55" hidden="1" customHeight="1" outlineLevel="1" x14ac:dyDescent="0.2">
      <c r="B131" s="16">
        <f t="shared" si="36"/>
        <v>121</v>
      </c>
      <c r="C131" s="52"/>
      <c r="D131" s="52"/>
      <c r="E131" s="53"/>
      <c r="F131" s="52"/>
      <c r="G131" s="55"/>
      <c r="H131" s="56"/>
      <c r="I131" s="26">
        <f t="shared" si="41"/>
        <v>0</v>
      </c>
      <c r="J131" s="56"/>
      <c r="K131" s="26">
        <f t="shared" si="42"/>
        <v>0</v>
      </c>
      <c r="L131" s="56"/>
      <c r="M131" s="26">
        <f t="shared" si="43"/>
        <v>0</v>
      </c>
      <c r="N131" s="28">
        <f t="shared" si="50"/>
        <v>0</v>
      </c>
      <c r="O131" s="28">
        <f t="shared" si="44"/>
        <v>0</v>
      </c>
      <c r="P131" s="64"/>
      <c r="Q131" s="65"/>
      <c r="R131" s="44" t="str">
        <f t="shared" si="45"/>
        <v/>
      </c>
      <c r="S131" s="72" t="str">
        <f t="shared" si="35"/>
        <v>未入力</v>
      </c>
      <c r="T131" s="72" t="str">
        <f>IF(P131="","未入力",IF(AND(①自社の旧簡易ガス!$R$5&lt;=P131,P131&lt;=①自社の旧簡易ガス!$R$6),"期間内","期間外"))</f>
        <v>未入力</v>
      </c>
    </row>
    <row r="132" spans="2:20" ht="23.55" hidden="1" customHeight="1" outlineLevel="1" x14ac:dyDescent="0.2">
      <c r="B132" s="16">
        <f t="shared" si="36"/>
        <v>122</v>
      </c>
      <c r="C132" s="52"/>
      <c r="D132" s="52"/>
      <c r="E132" s="53"/>
      <c r="F132" s="52"/>
      <c r="G132" s="55"/>
      <c r="H132" s="56"/>
      <c r="I132" s="26">
        <f t="shared" si="41"/>
        <v>0</v>
      </c>
      <c r="J132" s="56"/>
      <c r="K132" s="26">
        <f t="shared" si="42"/>
        <v>0</v>
      </c>
      <c r="L132" s="56"/>
      <c r="M132" s="26">
        <f t="shared" si="43"/>
        <v>0</v>
      </c>
      <c r="N132" s="28">
        <f>I132+K132+M132</f>
        <v>0</v>
      </c>
      <c r="O132" s="28">
        <f t="shared" si="44"/>
        <v>0</v>
      </c>
      <c r="P132" s="64"/>
      <c r="Q132" s="65"/>
      <c r="R132" s="44" t="str">
        <f t="shared" si="45"/>
        <v/>
      </c>
      <c r="S132" s="72" t="str">
        <f t="shared" si="35"/>
        <v>未入力</v>
      </c>
      <c r="T132" s="72" t="str">
        <f>IF(P132="","未入力",IF(AND(①自社の旧簡易ガス!$R$5&lt;=P132,P132&lt;=①自社の旧簡易ガス!$R$6),"期間内","期間外"))</f>
        <v>未入力</v>
      </c>
    </row>
    <row r="133" spans="2:20" ht="23.55" hidden="1" customHeight="1" outlineLevel="1" x14ac:dyDescent="0.2">
      <c r="B133" s="16">
        <f t="shared" si="36"/>
        <v>123</v>
      </c>
      <c r="C133" s="52"/>
      <c r="D133" s="52"/>
      <c r="E133" s="53"/>
      <c r="F133" s="52"/>
      <c r="G133" s="55"/>
      <c r="H133" s="56"/>
      <c r="I133" s="26">
        <f t="shared" si="41"/>
        <v>0</v>
      </c>
      <c r="J133" s="56"/>
      <c r="K133" s="26">
        <f t="shared" si="42"/>
        <v>0</v>
      </c>
      <c r="L133" s="56"/>
      <c r="M133" s="26">
        <f t="shared" si="43"/>
        <v>0</v>
      </c>
      <c r="N133" s="28">
        <f t="shared" ref="N133:N137" si="51">I133+K133+M133</f>
        <v>0</v>
      </c>
      <c r="O133" s="28">
        <f t="shared" si="44"/>
        <v>0</v>
      </c>
      <c r="P133" s="64"/>
      <c r="Q133" s="65"/>
      <c r="R133" s="44" t="str">
        <f t="shared" si="45"/>
        <v/>
      </c>
      <c r="S133" s="72" t="str">
        <f t="shared" si="35"/>
        <v>未入力</v>
      </c>
      <c r="T133" s="72" t="str">
        <f>IF(P133="","未入力",IF(AND(①自社の旧簡易ガス!$R$5&lt;=P133,P133&lt;=①自社の旧簡易ガス!$R$6),"期間内","期間外"))</f>
        <v>未入力</v>
      </c>
    </row>
    <row r="134" spans="2:20" ht="23.55" hidden="1" customHeight="1" outlineLevel="1" x14ac:dyDescent="0.2">
      <c r="B134" s="16">
        <f t="shared" si="36"/>
        <v>124</v>
      </c>
      <c r="C134" s="52"/>
      <c r="D134" s="52"/>
      <c r="E134" s="53"/>
      <c r="F134" s="52"/>
      <c r="G134" s="55"/>
      <c r="H134" s="56"/>
      <c r="I134" s="26">
        <f t="shared" si="41"/>
        <v>0</v>
      </c>
      <c r="J134" s="56"/>
      <c r="K134" s="26">
        <f t="shared" si="42"/>
        <v>0</v>
      </c>
      <c r="L134" s="56"/>
      <c r="M134" s="26">
        <f t="shared" si="43"/>
        <v>0</v>
      </c>
      <c r="N134" s="28">
        <f t="shared" si="51"/>
        <v>0</v>
      </c>
      <c r="O134" s="28">
        <f t="shared" si="44"/>
        <v>0</v>
      </c>
      <c r="P134" s="64"/>
      <c r="Q134" s="65"/>
      <c r="R134" s="44" t="str">
        <f t="shared" si="45"/>
        <v/>
      </c>
      <c r="S134" s="72" t="str">
        <f t="shared" si="35"/>
        <v>未入力</v>
      </c>
      <c r="T134" s="72" t="str">
        <f>IF(P134="","未入力",IF(AND(①自社の旧簡易ガス!$R$5&lt;=P134,P134&lt;=①自社の旧簡易ガス!$R$6),"期間内","期間外"))</f>
        <v>未入力</v>
      </c>
    </row>
    <row r="135" spans="2:20" ht="23.55" hidden="1" customHeight="1" outlineLevel="1" x14ac:dyDescent="0.2">
      <c r="B135" s="16">
        <f t="shared" si="36"/>
        <v>125</v>
      </c>
      <c r="C135" s="52"/>
      <c r="D135" s="52"/>
      <c r="E135" s="53"/>
      <c r="F135" s="52"/>
      <c r="G135" s="55"/>
      <c r="H135" s="56" t="s">
        <v>30</v>
      </c>
      <c r="I135" s="26">
        <f t="shared" si="41"/>
        <v>0</v>
      </c>
      <c r="J135" s="63"/>
      <c r="K135" s="26">
        <f t="shared" si="42"/>
        <v>0</v>
      </c>
      <c r="L135" s="56"/>
      <c r="M135" s="26">
        <f t="shared" si="43"/>
        <v>0</v>
      </c>
      <c r="N135" s="28">
        <f t="shared" si="51"/>
        <v>0</v>
      </c>
      <c r="O135" s="28">
        <f t="shared" si="44"/>
        <v>0</v>
      </c>
      <c r="P135" s="64"/>
      <c r="Q135" s="65"/>
      <c r="R135" s="44" t="str">
        <f t="shared" si="45"/>
        <v/>
      </c>
      <c r="S135" s="72" t="str">
        <f t="shared" si="35"/>
        <v>未入力</v>
      </c>
      <c r="T135" s="72" t="str">
        <f>IF(P135="","未入力",IF(AND(①自社の旧簡易ガス!$R$5&lt;=P135,P135&lt;=①自社の旧簡易ガス!$R$6),"期間内","期間外"))</f>
        <v>未入力</v>
      </c>
    </row>
    <row r="136" spans="2:20" ht="23.55" hidden="1" customHeight="1" outlineLevel="1" x14ac:dyDescent="0.2">
      <c r="B136" s="16">
        <f t="shared" si="36"/>
        <v>126</v>
      </c>
      <c r="C136" s="52"/>
      <c r="D136" s="52"/>
      <c r="E136" s="53"/>
      <c r="F136" s="52"/>
      <c r="G136" s="55"/>
      <c r="H136" s="56" t="s">
        <v>30</v>
      </c>
      <c r="I136" s="26">
        <f t="shared" si="41"/>
        <v>0</v>
      </c>
      <c r="J136" s="63"/>
      <c r="K136" s="26">
        <f t="shared" si="42"/>
        <v>0</v>
      </c>
      <c r="L136" s="56"/>
      <c r="M136" s="26">
        <f t="shared" si="43"/>
        <v>0</v>
      </c>
      <c r="N136" s="28">
        <f t="shared" si="51"/>
        <v>0</v>
      </c>
      <c r="O136" s="28">
        <f t="shared" si="44"/>
        <v>0</v>
      </c>
      <c r="P136" s="64"/>
      <c r="Q136" s="65"/>
      <c r="R136" s="44" t="str">
        <f t="shared" si="45"/>
        <v/>
      </c>
      <c r="S136" s="72" t="str">
        <f t="shared" si="35"/>
        <v>未入力</v>
      </c>
      <c r="T136" s="72" t="str">
        <f>IF(P136="","未入力",IF(AND(①自社の旧簡易ガス!$R$5&lt;=P136,P136&lt;=①自社の旧簡易ガス!$R$6),"期間内","期間外"))</f>
        <v>未入力</v>
      </c>
    </row>
    <row r="137" spans="2:20" ht="23.55" hidden="1" customHeight="1" outlineLevel="1" x14ac:dyDescent="0.2">
      <c r="B137" s="16">
        <f t="shared" si="36"/>
        <v>127</v>
      </c>
      <c r="C137" s="52"/>
      <c r="D137" s="52"/>
      <c r="E137" s="53"/>
      <c r="F137" s="52"/>
      <c r="G137" s="55"/>
      <c r="H137" s="56"/>
      <c r="I137" s="26">
        <f t="shared" si="41"/>
        <v>0</v>
      </c>
      <c r="J137" s="56"/>
      <c r="K137" s="26">
        <f t="shared" si="42"/>
        <v>0</v>
      </c>
      <c r="L137" s="56"/>
      <c r="M137" s="26">
        <f t="shared" si="43"/>
        <v>0</v>
      </c>
      <c r="N137" s="28">
        <f t="shared" si="51"/>
        <v>0</v>
      </c>
      <c r="O137" s="28">
        <f t="shared" si="44"/>
        <v>0</v>
      </c>
      <c r="P137" s="64"/>
      <c r="Q137" s="65"/>
      <c r="R137" s="44" t="str">
        <f t="shared" si="45"/>
        <v/>
      </c>
      <c r="S137" s="72" t="str">
        <f t="shared" si="35"/>
        <v>未入力</v>
      </c>
      <c r="T137" s="72" t="str">
        <f>IF(P137="","未入力",IF(AND(①自社の旧簡易ガス!$R$5&lt;=P137,P137&lt;=①自社の旧簡易ガス!$R$6),"期間内","期間外"))</f>
        <v>未入力</v>
      </c>
    </row>
    <row r="138" spans="2:20" ht="23.55" hidden="1" customHeight="1" outlineLevel="1" x14ac:dyDescent="0.2">
      <c r="B138" s="16">
        <f t="shared" si="36"/>
        <v>128</v>
      </c>
      <c r="C138" s="52"/>
      <c r="D138" s="52"/>
      <c r="E138" s="53"/>
      <c r="F138" s="52"/>
      <c r="G138" s="55"/>
      <c r="H138" s="56"/>
      <c r="I138" s="26">
        <f t="shared" si="41"/>
        <v>0</v>
      </c>
      <c r="J138" s="56"/>
      <c r="K138" s="26">
        <f t="shared" si="42"/>
        <v>0</v>
      </c>
      <c r="L138" s="56"/>
      <c r="M138" s="26">
        <f t="shared" si="43"/>
        <v>0</v>
      </c>
      <c r="N138" s="28">
        <f>I138+K138+M138</f>
        <v>0</v>
      </c>
      <c r="O138" s="28">
        <f t="shared" si="44"/>
        <v>0</v>
      </c>
      <c r="P138" s="64"/>
      <c r="Q138" s="65"/>
      <c r="R138" s="44" t="str">
        <f t="shared" si="45"/>
        <v/>
      </c>
      <c r="S138" s="72" t="str">
        <f t="shared" si="35"/>
        <v>未入力</v>
      </c>
      <c r="T138" s="72" t="str">
        <f>IF(P138="","未入力",IF(AND(①自社の旧簡易ガス!$R$5&lt;=P138,P138&lt;=①自社の旧簡易ガス!$R$6),"期間内","期間外"))</f>
        <v>未入力</v>
      </c>
    </row>
    <row r="139" spans="2:20" ht="23.55" hidden="1" customHeight="1" outlineLevel="1" x14ac:dyDescent="0.2">
      <c r="B139" s="16">
        <f t="shared" si="36"/>
        <v>129</v>
      </c>
      <c r="C139" s="52"/>
      <c r="D139" s="52"/>
      <c r="E139" s="53"/>
      <c r="F139" s="52"/>
      <c r="G139" s="55"/>
      <c r="H139" s="56"/>
      <c r="I139" s="26">
        <f t="shared" si="41"/>
        <v>0</v>
      </c>
      <c r="J139" s="56"/>
      <c r="K139" s="26">
        <f t="shared" si="42"/>
        <v>0</v>
      </c>
      <c r="L139" s="56"/>
      <c r="M139" s="26">
        <f t="shared" si="43"/>
        <v>0</v>
      </c>
      <c r="N139" s="28">
        <f t="shared" ref="N139:N143" si="52">I139+K139+M139</f>
        <v>0</v>
      </c>
      <c r="O139" s="28">
        <f t="shared" si="44"/>
        <v>0</v>
      </c>
      <c r="P139" s="64"/>
      <c r="Q139" s="65"/>
      <c r="R139" s="44" t="str">
        <f t="shared" si="45"/>
        <v/>
      </c>
      <c r="S139" s="72" t="str">
        <f t="shared" si="35"/>
        <v>未入力</v>
      </c>
      <c r="T139" s="72" t="str">
        <f>IF(P139="","未入力",IF(AND(①自社の旧簡易ガス!$R$5&lt;=P139,P139&lt;=①自社の旧簡易ガス!$R$6),"期間内","期間外"))</f>
        <v>未入力</v>
      </c>
    </row>
    <row r="140" spans="2:20" ht="23.55" hidden="1" customHeight="1" outlineLevel="1" x14ac:dyDescent="0.2">
      <c r="B140" s="16">
        <f t="shared" si="36"/>
        <v>130</v>
      </c>
      <c r="C140" s="52"/>
      <c r="D140" s="52"/>
      <c r="E140" s="53"/>
      <c r="F140" s="52"/>
      <c r="G140" s="55"/>
      <c r="H140" s="56"/>
      <c r="I140" s="26">
        <f t="shared" si="41"/>
        <v>0</v>
      </c>
      <c r="J140" s="56"/>
      <c r="K140" s="26">
        <f t="shared" si="42"/>
        <v>0</v>
      </c>
      <c r="L140" s="56"/>
      <c r="M140" s="26">
        <f t="shared" si="43"/>
        <v>0</v>
      </c>
      <c r="N140" s="28">
        <f t="shared" si="52"/>
        <v>0</v>
      </c>
      <c r="O140" s="28">
        <f t="shared" si="44"/>
        <v>0</v>
      </c>
      <c r="P140" s="64"/>
      <c r="Q140" s="65"/>
      <c r="R140" s="44" t="str">
        <f t="shared" si="45"/>
        <v/>
      </c>
      <c r="S140" s="72" t="str">
        <f t="shared" ref="S140:S203" si="53">IF(R140="","未入力",IF(COUNTIF(R:R,R140)&gt;1,"重複あり","重複なし"))</f>
        <v>未入力</v>
      </c>
      <c r="T140" s="72" t="str">
        <f>IF(P140="","未入力",IF(AND(①自社の旧簡易ガス!$R$5&lt;=P140,P140&lt;=①自社の旧簡易ガス!$R$6),"期間内","期間外"))</f>
        <v>未入力</v>
      </c>
    </row>
    <row r="141" spans="2:20" ht="23.55" hidden="1" customHeight="1" outlineLevel="1" x14ac:dyDescent="0.2">
      <c r="B141" s="16">
        <f t="shared" si="36"/>
        <v>131</v>
      </c>
      <c r="C141" s="52"/>
      <c r="D141" s="52"/>
      <c r="E141" s="53"/>
      <c r="F141" s="52"/>
      <c r="G141" s="55"/>
      <c r="H141" s="56" t="s">
        <v>30</v>
      </c>
      <c r="I141" s="26">
        <f t="shared" si="41"/>
        <v>0</v>
      </c>
      <c r="J141" s="63"/>
      <c r="K141" s="26">
        <f t="shared" si="42"/>
        <v>0</v>
      </c>
      <c r="L141" s="56"/>
      <c r="M141" s="26">
        <f t="shared" si="43"/>
        <v>0</v>
      </c>
      <c r="N141" s="28">
        <f t="shared" si="52"/>
        <v>0</v>
      </c>
      <c r="O141" s="28">
        <f t="shared" si="44"/>
        <v>0</v>
      </c>
      <c r="P141" s="64"/>
      <c r="Q141" s="65"/>
      <c r="R141" s="44" t="str">
        <f t="shared" si="45"/>
        <v/>
      </c>
      <c r="S141" s="72" t="str">
        <f t="shared" si="53"/>
        <v>未入力</v>
      </c>
      <c r="T141" s="72" t="str">
        <f>IF(P141="","未入力",IF(AND(①自社の旧簡易ガス!$R$5&lt;=P141,P141&lt;=①自社の旧簡易ガス!$R$6),"期間内","期間外"))</f>
        <v>未入力</v>
      </c>
    </row>
    <row r="142" spans="2:20" ht="23.55" hidden="1" customHeight="1" outlineLevel="1" x14ac:dyDescent="0.2">
      <c r="B142" s="16">
        <f t="shared" ref="B142:B205" si="54">+B141+1</f>
        <v>132</v>
      </c>
      <c r="C142" s="52"/>
      <c r="D142" s="52"/>
      <c r="E142" s="53"/>
      <c r="F142" s="52"/>
      <c r="G142" s="55"/>
      <c r="H142" s="56" t="s">
        <v>30</v>
      </c>
      <c r="I142" s="26">
        <f t="shared" si="41"/>
        <v>0</v>
      </c>
      <c r="J142" s="63"/>
      <c r="K142" s="26">
        <f t="shared" si="42"/>
        <v>0</v>
      </c>
      <c r="L142" s="56"/>
      <c r="M142" s="26">
        <f t="shared" si="43"/>
        <v>0</v>
      </c>
      <c r="N142" s="28">
        <f t="shared" si="52"/>
        <v>0</v>
      </c>
      <c r="O142" s="28">
        <f t="shared" si="44"/>
        <v>0</v>
      </c>
      <c r="P142" s="64"/>
      <c r="Q142" s="65"/>
      <c r="R142" s="44" t="str">
        <f t="shared" si="45"/>
        <v/>
      </c>
      <c r="S142" s="72" t="str">
        <f t="shared" si="53"/>
        <v>未入力</v>
      </c>
      <c r="T142" s="72" t="str">
        <f>IF(P142="","未入力",IF(AND(①自社の旧簡易ガス!$R$5&lt;=P142,P142&lt;=①自社の旧簡易ガス!$R$6),"期間内","期間外"))</f>
        <v>未入力</v>
      </c>
    </row>
    <row r="143" spans="2:20" ht="23.55" hidden="1" customHeight="1" outlineLevel="1" x14ac:dyDescent="0.2">
      <c r="B143" s="16">
        <f t="shared" si="54"/>
        <v>133</v>
      </c>
      <c r="C143" s="52"/>
      <c r="D143" s="52"/>
      <c r="E143" s="53"/>
      <c r="F143" s="52"/>
      <c r="G143" s="55"/>
      <c r="H143" s="56"/>
      <c r="I143" s="26">
        <f t="shared" si="41"/>
        <v>0</v>
      </c>
      <c r="J143" s="56"/>
      <c r="K143" s="26">
        <f t="shared" si="42"/>
        <v>0</v>
      </c>
      <c r="L143" s="56"/>
      <c r="M143" s="26">
        <f t="shared" si="43"/>
        <v>0</v>
      </c>
      <c r="N143" s="28">
        <f t="shared" si="52"/>
        <v>0</v>
      </c>
      <c r="O143" s="28">
        <f t="shared" si="44"/>
        <v>0</v>
      </c>
      <c r="P143" s="64"/>
      <c r="Q143" s="65"/>
      <c r="R143" s="44" t="str">
        <f t="shared" si="45"/>
        <v/>
      </c>
      <c r="S143" s="72" t="str">
        <f t="shared" si="53"/>
        <v>未入力</v>
      </c>
      <c r="T143" s="72" t="str">
        <f>IF(P143="","未入力",IF(AND(①自社の旧簡易ガス!$R$5&lt;=P143,P143&lt;=①自社の旧簡易ガス!$R$6),"期間内","期間外"))</f>
        <v>未入力</v>
      </c>
    </row>
    <row r="144" spans="2:20" ht="23.55" hidden="1" customHeight="1" outlineLevel="1" x14ac:dyDescent="0.2">
      <c r="B144" s="16">
        <f t="shared" si="54"/>
        <v>134</v>
      </c>
      <c r="C144" s="52"/>
      <c r="D144" s="52"/>
      <c r="E144" s="53"/>
      <c r="F144" s="52"/>
      <c r="G144" s="55"/>
      <c r="H144" s="56"/>
      <c r="I144" s="26">
        <f t="shared" si="41"/>
        <v>0</v>
      </c>
      <c r="J144" s="56"/>
      <c r="K144" s="26">
        <f t="shared" si="42"/>
        <v>0</v>
      </c>
      <c r="L144" s="56"/>
      <c r="M144" s="26">
        <f t="shared" si="43"/>
        <v>0</v>
      </c>
      <c r="N144" s="28">
        <f>I144+K144+M144</f>
        <v>0</v>
      </c>
      <c r="O144" s="28">
        <f t="shared" si="44"/>
        <v>0</v>
      </c>
      <c r="P144" s="64"/>
      <c r="Q144" s="65"/>
      <c r="R144" s="44" t="str">
        <f t="shared" si="45"/>
        <v/>
      </c>
      <c r="S144" s="72" t="str">
        <f t="shared" si="53"/>
        <v>未入力</v>
      </c>
      <c r="T144" s="72" t="str">
        <f>IF(P144="","未入力",IF(AND(①自社の旧簡易ガス!$R$5&lt;=P144,P144&lt;=①自社の旧簡易ガス!$R$6),"期間内","期間外"))</f>
        <v>未入力</v>
      </c>
    </row>
    <row r="145" spans="2:20" ht="23.55" hidden="1" customHeight="1" outlineLevel="1" x14ac:dyDescent="0.2">
      <c r="B145" s="16">
        <f t="shared" si="54"/>
        <v>135</v>
      </c>
      <c r="C145" s="52"/>
      <c r="D145" s="52"/>
      <c r="E145" s="53"/>
      <c r="F145" s="52"/>
      <c r="G145" s="55"/>
      <c r="H145" s="56"/>
      <c r="I145" s="26">
        <f t="shared" si="41"/>
        <v>0</v>
      </c>
      <c r="J145" s="56"/>
      <c r="K145" s="26">
        <f t="shared" si="42"/>
        <v>0</v>
      </c>
      <c r="L145" s="56"/>
      <c r="M145" s="26">
        <f t="shared" si="43"/>
        <v>0</v>
      </c>
      <c r="N145" s="28">
        <f t="shared" ref="N145:N149" si="55">I145+K145+M145</f>
        <v>0</v>
      </c>
      <c r="O145" s="28">
        <f t="shared" si="44"/>
        <v>0</v>
      </c>
      <c r="P145" s="64"/>
      <c r="Q145" s="65"/>
      <c r="R145" s="44" t="str">
        <f t="shared" si="45"/>
        <v/>
      </c>
      <c r="S145" s="72" t="str">
        <f t="shared" si="53"/>
        <v>未入力</v>
      </c>
      <c r="T145" s="72" t="str">
        <f>IF(P145="","未入力",IF(AND(①自社の旧簡易ガス!$R$5&lt;=P145,P145&lt;=①自社の旧簡易ガス!$R$6),"期間内","期間外"))</f>
        <v>未入力</v>
      </c>
    </row>
    <row r="146" spans="2:20" ht="23.55" hidden="1" customHeight="1" outlineLevel="1" x14ac:dyDescent="0.2">
      <c r="B146" s="16">
        <f t="shared" si="54"/>
        <v>136</v>
      </c>
      <c r="C146" s="52"/>
      <c r="D146" s="52"/>
      <c r="E146" s="53"/>
      <c r="F146" s="52"/>
      <c r="G146" s="55"/>
      <c r="H146" s="56"/>
      <c r="I146" s="26">
        <f t="shared" si="41"/>
        <v>0</v>
      </c>
      <c r="J146" s="56"/>
      <c r="K146" s="26">
        <f t="shared" si="42"/>
        <v>0</v>
      </c>
      <c r="L146" s="56"/>
      <c r="M146" s="26">
        <f t="shared" si="43"/>
        <v>0</v>
      </c>
      <c r="N146" s="28">
        <f t="shared" si="55"/>
        <v>0</v>
      </c>
      <c r="O146" s="28">
        <f t="shared" si="44"/>
        <v>0</v>
      </c>
      <c r="P146" s="64"/>
      <c r="Q146" s="65"/>
      <c r="R146" s="44" t="str">
        <f t="shared" si="45"/>
        <v/>
      </c>
      <c r="S146" s="72" t="str">
        <f t="shared" si="53"/>
        <v>未入力</v>
      </c>
      <c r="T146" s="72" t="str">
        <f>IF(P146="","未入力",IF(AND(①自社の旧簡易ガス!$R$5&lt;=P146,P146&lt;=①自社の旧簡易ガス!$R$6),"期間内","期間外"))</f>
        <v>未入力</v>
      </c>
    </row>
    <row r="147" spans="2:20" ht="23.55" hidden="1" customHeight="1" outlineLevel="1" x14ac:dyDescent="0.2">
      <c r="B147" s="16">
        <f t="shared" si="54"/>
        <v>137</v>
      </c>
      <c r="C147" s="52"/>
      <c r="D147" s="52"/>
      <c r="E147" s="53"/>
      <c r="F147" s="52"/>
      <c r="G147" s="55"/>
      <c r="H147" s="56" t="s">
        <v>30</v>
      </c>
      <c r="I147" s="26">
        <f t="shared" si="41"/>
        <v>0</v>
      </c>
      <c r="J147" s="63"/>
      <c r="K147" s="26">
        <f t="shared" si="42"/>
        <v>0</v>
      </c>
      <c r="L147" s="56"/>
      <c r="M147" s="26">
        <f t="shared" si="43"/>
        <v>0</v>
      </c>
      <c r="N147" s="28">
        <f t="shared" si="55"/>
        <v>0</v>
      </c>
      <c r="O147" s="28">
        <f t="shared" si="44"/>
        <v>0</v>
      </c>
      <c r="P147" s="64"/>
      <c r="Q147" s="65"/>
      <c r="R147" s="44" t="str">
        <f t="shared" si="45"/>
        <v/>
      </c>
      <c r="S147" s="72" t="str">
        <f t="shared" si="53"/>
        <v>未入力</v>
      </c>
      <c r="T147" s="72" t="str">
        <f>IF(P147="","未入力",IF(AND(①自社の旧簡易ガス!$R$5&lt;=P147,P147&lt;=①自社の旧簡易ガス!$R$6),"期間内","期間外"))</f>
        <v>未入力</v>
      </c>
    </row>
    <row r="148" spans="2:20" ht="23.55" hidden="1" customHeight="1" outlineLevel="1" x14ac:dyDescent="0.2">
      <c r="B148" s="16">
        <f t="shared" si="54"/>
        <v>138</v>
      </c>
      <c r="C148" s="52"/>
      <c r="D148" s="52"/>
      <c r="E148" s="53"/>
      <c r="F148" s="52"/>
      <c r="G148" s="55"/>
      <c r="H148" s="56" t="s">
        <v>30</v>
      </c>
      <c r="I148" s="26">
        <f t="shared" si="41"/>
        <v>0</v>
      </c>
      <c r="J148" s="63"/>
      <c r="K148" s="26">
        <f t="shared" si="42"/>
        <v>0</v>
      </c>
      <c r="L148" s="56"/>
      <c r="M148" s="26">
        <f t="shared" si="43"/>
        <v>0</v>
      </c>
      <c r="N148" s="28">
        <f t="shared" si="55"/>
        <v>0</v>
      </c>
      <c r="O148" s="28">
        <f t="shared" si="44"/>
        <v>0</v>
      </c>
      <c r="P148" s="64"/>
      <c r="Q148" s="65"/>
      <c r="R148" s="44" t="str">
        <f t="shared" si="45"/>
        <v/>
      </c>
      <c r="S148" s="72" t="str">
        <f t="shared" si="53"/>
        <v>未入力</v>
      </c>
      <c r="T148" s="72" t="str">
        <f>IF(P148="","未入力",IF(AND(①自社の旧簡易ガス!$R$5&lt;=P148,P148&lt;=①自社の旧簡易ガス!$R$6),"期間内","期間外"))</f>
        <v>未入力</v>
      </c>
    </row>
    <row r="149" spans="2:20" ht="23.55" hidden="1" customHeight="1" outlineLevel="1" x14ac:dyDescent="0.2">
      <c r="B149" s="16">
        <f t="shared" si="54"/>
        <v>139</v>
      </c>
      <c r="C149" s="52"/>
      <c r="D149" s="52"/>
      <c r="E149" s="53"/>
      <c r="F149" s="52"/>
      <c r="G149" s="55"/>
      <c r="H149" s="56"/>
      <c r="I149" s="26">
        <f t="shared" si="41"/>
        <v>0</v>
      </c>
      <c r="J149" s="56"/>
      <c r="K149" s="26">
        <f t="shared" si="42"/>
        <v>0</v>
      </c>
      <c r="L149" s="56"/>
      <c r="M149" s="26">
        <f t="shared" si="43"/>
        <v>0</v>
      </c>
      <c r="N149" s="28">
        <f t="shared" si="55"/>
        <v>0</v>
      </c>
      <c r="O149" s="28">
        <f t="shared" si="44"/>
        <v>0</v>
      </c>
      <c r="P149" s="64"/>
      <c r="Q149" s="65"/>
      <c r="R149" s="44" t="str">
        <f t="shared" si="45"/>
        <v/>
      </c>
      <c r="S149" s="72" t="str">
        <f t="shared" si="53"/>
        <v>未入力</v>
      </c>
      <c r="T149" s="72" t="str">
        <f>IF(P149="","未入力",IF(AND(①自社の旧簡易ガス!$R$5&lt;=P149,P149&lt;=①自社の旧簡易ガス!$R$6),"期間内","期間外"))</f>
        <v>未入力</v>
      </c>
    </row>
    <row r="150" spans="2:20" ht="23.55" hidden="1" customHeight="1" outlineLevel="1" x14ac:dyDescent="0.2">
      <c r="B150" s="16">
        <f t="shared" si="54"/>
        <v>140</v>
      </c>
      <c r="C150" s="52"/>
      <c r="D150" s="52"/>
      <c r="E150" s="53"/>
      <c r="F150" s="52"/>
      <c r="G150" s="55"/>
      <c r="H150" s="56"/>
      <c r="I150" s="26">
        <f t="shared" si="41"/>
        <v>0</v>
      </c>
      <c r="J150" s="56"/>
      <c r="K150" s="26">
        <f t="shared" si="42"/>
        <v>0</v>
      </c>
      <c r="L150" s="56"/>
      <c r="M150" s="26">
        <f t="shared" si="43"/>
        <v>0</v>
      </c>
      <c r="N150" s="28">
        <f>I150+K150+M150</f>
        <v>0</v>
      </c>
      <c r="O150" s="28">
        <f t="shared" si="44"/>
        <v>0</v>
      </c>
      <c r="P150" s="64"/>
      <c r="Q150" s="65"/>
      <c r="R150" s="44" t="str">
        <f t="shared" si="45"/>
        <v/>
      </c>
      <c r="S150" s="72" t="str">
        <f t="shared" si="53"/>
        <v>未入力</v>
      </c>
      <c r="T150" s="72" t="str">
        <f>IF(P150="","未入力",IF(AND(①自社の旧簡易ガス!$R$5&lt;=P150,P150&lt;=①自社の旧簡易ガス!$R$6),"期間内","期間外"))</f>
        <v>未入力</v>
      </c>
    </row>
    <row r="151" spans="2:20" ht="23.55" hidden="1" customHeight="1" outlineLevel="1" x14ac:dyDescent="0.2">
      <c r="B151" s="16">
        <f t="shared" si="54"/>
        <v>141</v>
      </c>
      <c r="C151" s="52"/>
      <c r="D151" s="52"/>
      <c r="E151" s="53"/>
      <c r="F151" s="52"/>
      <c r="G151" s="55"/>
      <c r="H151" s="56"/>
      <c r="I151" s="26">
        <f t="shared" si="41"/>
        <v>0</v>
      </c>
      <c r="J151" s="56"/>
      <c r="K151" s="26">
        <f t="shared" si="42"/>
        <v>0</v>
      </c>
      <c r="L151" s="56"/>
      <c r="M151" s="26">
        <f t="shared" si="43"/>
        <v>0</v>
      </c>
      <c r="N151" s="28">
        <f t="shared" ref="N151:N155" si="56">I151+K151+M151</f>
        <v>0</v>
      </c>
      <c r="O151" s="28">
        <f t="shared" si="44"/>
        <v>0</v>
      </c>
      <c r="P151" s="64"/>
      <c r="Q151" s="65"/>
      <c r="R151" s="44" t="str">
        <f t="shared" si="45"/>
        <v/>
      </c>
      <c r="S151" s="72" t="str">
        <f t="shared" si="53"/>
        <v>未入力</v>
      </c>
      <c r="T151" s="72" t="str">
        <f>IF(P151="","未入力",IF(AND(①自社の旧簡易ガス!$R$5&lt;=P151,P151&lt;=①自社の旧簡易ガス!$R$6),"期間内","期間外"))</f>
        <v>未入力</v>
      </c>
    </row>
    <row r="152" spans="2:20" ht="23.55" hidden="1" customHeight="1" outlineLevel="1" x14ac:dyDescent="0.2">
      <c r="B152" s="16">
        <f t="shared" si="54"/>
        <v>142</v>
      </c>
      <c r="C152" s="52"/>
      <c r="D152" s="52"/>
      <c r="E152" s="53"/>
      <c r="F152" s="52"/>
      <c r="G152" s="55"/>
      <c r="H152" s="56"/>
      <c r="I152" s="26">
        <f t="shared" si="41"/>
        <v>0</v>
      </c>
      <c r="J152" s="56"/>
      <c r="K152" s="26">
        <f t="shared" si="42"/>
        <v>0</v>
      </c>
      <c r="L152" s="56"/>
      <c r="M152" s="26">
        <f t="shared" si="43"/>
        <v>0</v>
      </c>
      <c r="N152" s="28">
        <f t="shared" si="56"/>
        <v>0</v>
      </c>
      <c r="O152" s="28">
        <f t="shared" si="44"/>
        <v>0</v>
      </c>
      <c r="P152" s="64"/>
      <c r="Q152" s="65"/>
      <c r="R152" s="44" t="str">
        <f t="shared" si="45"/>
        <v/>
      </c>
      <c r="S152" s="72" t="str">
        <f t="shared" si="53"/>
        <v>未入力</v>
      </c>
      <c r="T152" s="72" t="str">
        <f>IF(P152="","未入力",IF(AND(①自社の旧簡易ガス!$R$5&lt;=P152,P152&lt;=①自社の旧簡易ガス!$R$6),"期間内","期間外"))</f>
        <v>未入力</v>
      </c>
    </row>
    <row r="153" spans="2:20" ht="23.55" hidden="1" customHeight="1" outlineLevel="1" x14ac:dyDescent="0.2">
      <c r="B153" s="16">
        <f t="shared" si="54"/>
        <v>143</v>
      </c>
      <c r="C153" s="52"/>
      <c r="D153" s="52"/>
      <c r="E153" s="53"/>
      <c r="F153" s="52"/>
      <c r="G153" s="55"/>
      <c r="H153" s="56" t="s">
        <v>30</v>
      </c>
      <c r="I153" s="26">
        <f t="shared" si="41"/>
        <v>0</v>
      </c>
      <c r="J153" s="63"/>
      <c r="K153" s="26">
        <f t="shared" si="42"/>
        <v>0</v>
      </c>
      <c r="L153" s="56"/>
      <c r="M153" s="26">
        <f t="shared" si="43"/>
        <v>0</v>
      </c>
      <c r="N153" s="28">
        <f t="shared" si="56"/>
        <v>0</v>
      </c>
      <c r="O153" s="28">
        <f t="shared" si="44"/>
        <v>0</v>
      </c>
      <c r="P153" s="64"/>
      <c r="Q153" s="65"/>
      <c r="R153" s="44" t="str">
        <f t="shared" si="45"/>
        <v/>
      </c>
      <c r="S153" s="72" t="str">
        <f t="shared" si="53"/>
        <v>未入力</v>
      </c>
      <c r="T153" s="72" t="str">
        <f>IF(P153="","未入力",IF(AND(①自社の旧簡易ガス!$R$5&lt;=P153,P153&lt;=①自社の旧簡易ガス!$R$6),"期間内","期間外"))</f>
        <v>未入力</v>
      </c>
    </row>
    <row r="154" spans="2:20" ht="23.55" hidden="1" customHeight="1" outlineLevel="1" x14ac:dyDescent="0.2">
      <c r="B154" s="16">
        <f t="shared" si="54"/>
        <v>144</v>
      </c>
      <c r="C154" s="52"/>
      <c r="D154" s="52"/>
      <c r="E154" s="53"/>
      <c r="F154" s="52"/>
      <c r="G154" s="55"/>
      <c r="H154" s="56" t="s">
        <v>30</v>
      </c>
      <c r="I154" s="26">
        <f t="shared" si="41"/>
        <v>0</v>
      </c>
      <c r="J154" s="63"/>
      <c r="K154" s="26">
        <f t="shared" si="42"/>
        <v>0</v>
      </c>
      <c r="L154" s="56"/>
      <c r="M154" s="26">
        <f t="shared" si="43"/>
        <v>0</v>
      </c>
      <c r="N154" s="28">
        <f t="shared" si="56"/>
        <v>0</v>
      </c>
      <c r="O154" s="28">
        <f t="shared" si="44"/>
        <v>0</v>
      </c>
      <c r="P154" s="64"/>
      <c r="Q154" s="65"/>
      <c r="R154" s="44" t="str">
        <f t="shared" si="45"/>
        <v/>
      </c>
      <c r="S154" s="72" t="str">
        <f t="shared" si="53"/>
        <v>未入力</v>
      </c>
      <c r="T154" s="72" t="str">
        <f>IF(P154="","未入力",IF(AND(①自社の旧簡易ガス!$R$5&lt;=P154,P154&lt;=①自社の旧簡易ガス!$R$6),"期間内","期間外"))</f>
        <v>未入力</v>
      </c>
    </row>
    <row r="155" spans="2:20" ht="23.55" hidden="1" customHeight="1" outlineLevel="1" x14ac:dyDescent="0.2">
      <c r="B155" s="16">
        <f t="shared" si="54"/>
        <v>145</v>
      </c>
      <c r="C155" s="52"/>
      <c r="D155" s="52"/>
      <c r="E155" s="53"/>
      <c r="F155" s="52"/>
      <c r="G155" s="55"/>
      <c r="H155" s="56"/>
      <c r="I155" s="26">
        <f t="shared" si="41"/>
        <v>0</v>
      </c>
      <c r="J155" s="56"/>
      <c r="K155" s="26">
        <f t="shared" si="42"/>
        <v>0</v>
      </c>
      <c r="L155" s="56"/>
      <c r="M155" s="26">
        <f t="shared" si="43"/>
        <v>0</v>
      </c>
      <c r="N155" s="28">
        <f t="shared" si="56"/>
        <v>0</v>
      </c>
      <c r="O155" s="28">
        <f t="shared" si="44"/>
        <v>0</v>
      </c>
      <c r="P155" s="64"/>
      <c r="Q155" s="65"/>
      <c r="R155" s="44" t="str">
        <f t="shared" si="45"/>
        <v/>
      </c>
      <c r="S155" s="72" t="str">
        <f t="shared" si="53"/>
        <v>未入力</v>
      </c>
      <c r="T155" s="72" t="str">
        <f>IF(P155="","未入力",IF(AND(①自社の旧簡易ガス!$R$5&lt;=P155,P155&lt;=①自社の旧簡易ガス!$R$6),"期間内","期間外"))</f>
        <v>未入力</v>
      </c>
    </row>
    <row r="156" spans="2:20" ht="23.55" hidden="1" customHeight="1" outlineLevel="1" x14ac:dyDescent="0.2">
      <c r="B156" s="16">
        <f t="shared" si="54"/>
        <v>146</v>
      </c>
      <c r="C156" s="52"/>
      <c r="D156" s="52"/>
      <c r="E156" s="53"/>
      <c r="F156" s="52"/>
      <c r="G156" s="55"/>
      <c r="H156" s="56"/>
      <c r="I156" s="26">
        <f t="shared" si="41"/>
        <v>0</v>
      </c>
      <c r="J156" s="56"/>
      <c r="K156" s="26">
        <f t="shared" si="42"/>
        <v>0</v>
      </c>
      <c r="L156" s="56"/>
      <c r="M156" s="26">
        <f t="shared" si="43"/>
        <v>0</v>
      </c>
      <c r="N156" s="28">
        <f>I156+K156+M156</f>
        <v>0</v>
      </c>
      <c r="O156" s="28">
        <f t="shared" si="44"/>
        <v>0</v>
      </c>
      <c r="P156" s="64"/>
      <c r="Q156" s="65"/>
      <c r="R156" s="44" t="str">
        <f t="shared" si="45"/>
        <v/>
      </c>
      <c r="S156" s="72" t="str">
        <f t="shared" si="53"/>
        <v>未入力</v>
      </c>
      <c r="T156" s="72" t="str">
        <f>IF(P156="","未入力",IF(AND(①自社の旧簡易ガス!$R$5&lt;=P156,P156&lt;=①自社の旧簡易ガス!$R$6),"期間内","期間外"))</f>
        <v>未入力</v>
      </c>
    </row>
    <row r="157" spans="2:20" ht="23.55" hidden="1" customHeight="1" outlineLevel="1" x14ac:dyDescent="0.2">
      <c r="B157" s="16">
        <f t="shared" si="54"/>
        <v>147</v>
      </c>
      <c r="C157" s="52"/>
      <c r="D157" s="52"/>
      <c r="E157" s="53"/>
      <c r="F157" s="52"/>
      <c r="G157" s="55"/>
      <c r="H157" s="56"/>
      <c r="I157" s="26">
        <f t="shared" si="41"/>
        <v>0</v>
      </c>
      <c r="J157" s="56"/>
      <c r="K157" s="26">
        <f t="shared" si="42"/>
        <v>0</v>
      </c>
      <c r="L157" s="56"/>
      <c r="M157" s="26">
        <f t="shared" si="43"/>
        <v>0</v>
      </c>
      <c r="N157" s="28">
        <f t="shared" ref="N157:N161" si="57">I157+K157+M157</f>
        <v>0</v>
      </c>
      <c r="O157" s="28">
        <f t="shared" si="44"/>
        <v>0</v>
      </c>
      <c r="P157" s="64"/>
      <c r="Q157" s="65"/>
      <c r="R157" s="44" t="str">
        <f t="shared" si="45"/>
        <v/>
      </c>
      <c r="S157" s="72" t="str">
        <f t="shared" si="53"/>
        <v>未入力</v>
      </c>
      <c r="T157" s="72" t="str">
        <f>IF(P157="","未入力",IF(AND(①自社の旧簡易ガス!$R$5&lt;=P157,P157&lt;=①自社の旧簡易ガス!$R$6),"期間内","期間外"))</f>
        <v>未入力</v>
      </c>
    </row>
    <row r="158" spans="2:20" ht="23.55" hidden="1" customHeight="1" outlineLevel="1" x14ac:dyDescent="0.2">
      <c r="B158" s="16">
        <f t="shared" si="54"/>
        <v>148</v>
      </c>
      <c r="C158" s="52"/>
      <c r="D158" s="52"/>
      <c r="E158" s="53"/>
      <c r="F158" s="52"/>
      <c r="G158" s="55"/>
      <c r="H158" s="56"/>
      <c r="I158" s="26">
        <f t="shared" si="41"/>
        <v>0</v>
      </c>
      <c r="J158" s="56"/>
      <c r="K158" s="26">
        <f t="shared" si="42"/>
        <v>0</v>
      </c>
      <c r="L158" s="56"/>
      <c r="M158" s="26">
        <f t="shared" si="43"/>
        <v>0</v>
      </c>
      <c r="N158" s="28">
        <f t="shared" si="57"/>
        <v>0</v>
      </c>
      <c r="O158" s="28">
        <f t="shared" si="44"/>
        <v>0</v>
      </c>
      <c r="P158" s="64"/>
      <c r="Q158" s="65"/>
      <c r="R158" s="44" t="str">
        <f t="shared" si="45"/>
        <v/>
      </c>
      <c r="S158" s="72" t="str">
        <f t="shared" si="53"/>
        <v>未入力</v>
      </c>
      <c r="T158" s="72" t="str">
        <f>IF(P158="","未入力",IF(AND(①自社の旧簡易ガス!$R$5&lt;=P158,P158&lt;=①自社の旧簡易ガス!$R$6),"期間内","期間外"))</f>
        <v>未入力</v>
      </c>
    </row>
    <row r="159" spans="2:20" ht="23.55" hidden="1" customHeight="1" outlineLevel="1" x14ac:dyDescent="0.2">
      <c r="B159" s="16">
        <f t="shared" si="54"/>
        <v>149</v>
      </c>
      <c r="C159" s="52"/>
      <c r="D159" s="52"/>
      <c r="E159" s="53"/>
      <c r="F159" s="52"/>
      <c r="G159" s="55"/>
      <c r="H159" s="56" t="s">
        <v>30</v>
      </c>
      <c r="I159" s="26">
        <f t="shared" si="41"/>
        <v>0</v>
      </c>
      <c r="J159" s="63"/>
      <c r="K159" s="26">
        <f t="shared" si="42"/>
        <v>0</v>
      </c>
      <c r="L159" s="56"/>
      <c r="M159" s="26">
        <f t="shared" si="43"/>
        <v>0</v>
      </c>
      <c r="N159" s="28">
        <f t="shared" si="57"/>
        <v>0</v>
      </c>
      <c r="O159" s="28">
        <f t="shared" si="44"/>
        <v>0</v>
      </c>
      <c r="P159" s="64"/>
      <c r="Q159" s="65"/>
      <c r="R159" s="44" t="str">
        <f t="shared" si="45"/>
        <v/>
      </c>
      <c r="S159" s="72" t="str">
        <f t="shared" si="53"/>
        <v>未入力</v>
      </c>
      <c r="T159" s="72" t="str">
        <f>IF(P159="","未入力",IF(AND(①自社の旧簡易ガス!$R$5&lt;=P159,P159&lt;=①自社の旧簡易ガス!$R$6),"期間内","期間外"))</f>
        <v>未入力</v>
      </c>
    </row>
    <row r="160" spans="2:20" ht="23.55" hidden="1" customHeight="1" outlineLevel="1" x14ac:dyDescent="0.2">
      <c r="B160" s="16">
        <f t="shared" si="54"/>
        <v>150</v>
      </c>
      <c r="C160" s="52"/>
      <c r="D160" s="52"/>
      <c r="E160" s="53"/>
      <c r="F160" s="52"/>
      <c r="G160" s="55"/>
      <c r="H160" s="56" t="s">
        <v>30</v>
      </c>
      <c r="I160" s="26">
        <f t="shared" si="41"/>
        <v>0</v>
      </c>
      <c r="J160" s="63"/>
      <c r="K160" s="26">
        <f t="shared" si="42"/>
        <v>0</v>
      </c>
      <c r="L160" s="56"/>
      <c r="M160" s="26">
        <f t="shared" si="43"/>
        <v>0</v>
      </c>
      <c r="N160" s="28">
        <f t="shared" si="57"/>
        <v>0</v>
      </c>
      <c r="O160" s="28">
        <f t="shared" si="44"/>
        <v>0</v>
      </c>
      <c r="P160" s="64"/>
      <c r="Q160" s="65"/>
      <c r="R160" s="44" t="str">
        <f t="shared" si="45"/>
        <v/>
      </c>
      <c r="S160" s="72" t="str">
        <f t="shared" si="53"/>
        <v>未入力</v>
      </c>
      <c r="T160" s="72" t="str">
        <f>IF(P160="","未入力",IF(AND(①自社の旧簡易ガス!$R$5&lt;=P160,P160&lt;=①自社の旧簡易ガス!$R$6),"期間内","期間外"))</f>
        <v>未入力</v>
      </c>
    </row>
    <row r="161" spans="2:20" ht="23.55" hidden="1" customHeight="1" outlineLevel="1" x14ac:dyDescent="0.2">
      <c r="B161" s="16">
        <f t="shared" si="54"/>
        <v>151</v>
      </c>
      <c r="C161" s="52"/>
      <c r="D161" s="52"/>
      <c r="E161" s="53"/>
      <c r="F161" s="52"/>
      <c r="G161" s="55"/>
      <c r="H161" s="56"/>
      <c r="I161" s="26">
        <f t="shared" si="41"/>
        <v>0</v>
      </c>
      <c r="J161" s="56"/>
      <c r="K161" s="26">
        <f t="shared" si="42"/>
        <v>0</v>
      </c>
      <c r="L161" s="56"/>
      <c r="M161" s="26">
        <f t="shared" si="43"/>
        <v>0</v>
      </c>
      <c r="N161" s="28">
        <f t="shared" si="57"/>
        <v>0</v>
      </c>
      <c r="O161" s="28">
        <f t="shared" si="44"/>
        <v>0</v>
      </c>
      <c r="P161" s="64"/>
      <c r="Q161" s="65"/>
      <c r="R161" s="44" t="str">
        <f t="shared" si="45"/>
        <v/>
      </c>
      <c r="S161" s="72" t="str">
        <f t="shared" si="53"/>
        <v>未入力</v>
      </c>
      <c r="T161" s="72" t="str">
        <f>IF(P161="","未入力",IF(AND(①自社の旧簡易ガス!$R$5&lt;=P161,P161&lt;=①自社の旧簡易ガス!$R$6),"期間内","期間外"))</f>
        <v>未入力</v>
      </c>
    </row>
    <row r="162" spans="2:20" ht="23.55" hidden="1" customHeight="1" outlineLevel="1" x14ac:dyDescent="0.2">
      <c r="B162" s="16">
        <f t="shared" si="54"/>
        <v>152</v>
      </c>
      <c r="C162" s="52"/>
      <c r="D162" s="52"/>
      <c r="E162" s="53"/>
      <c r="F162" s="52"/>
      <c r="G162" s="55"/>
      <c r="H162" s="56"/>
      <c r="I162" s="26">
        <f t="shared" si="41"/>
        <v>0</v>
      </c>
      <c r="J162" s="56"/>
      <c r="K162" s="26">
        <f t="shared" si="42"/>
        <v>0</v>
      </c>
      <c r="L162" s="56"/>
      <c r="M162" s="26">
        <f t="shared" si="43"/>
        <v>0</v>
      </c>
      <c r="N162" s="28">
        <f>I162+K162+M162</f>
        <v>0</v>
      </c>
      <c r="O162" s="28">
        <f t="shared" si="44"/>
        <v>0</v>
      </c>
      <c r="P162" s="64"/>
      <c r="Q162" s="65"/>
      <c r="R162" s="44" t="str">
        <f t="shared" si="45"/>
        <v/>
      </c>
      <c r="S162" s="72" t="str">
        <f t="shared" si="53"/>
        <v>未入力</v>
      </c>
      <c r="T162" s="72" t="str">
        <f>IF(P162="","未入力",IF(AND(①自社の旧簡易ガス!$R$5&lt;=P162,P162&lt;=①自社の旧簡易ガス!$R$6),"期間内","期間外"))</f>
        <v>未入力</v>
      </c>
    </row>
    <row r="163" spans="2:20" ht="23.55" hidden="1" customHeight="1" outlineLevel="1" x14ac:dyDescent="0.2">
      <c r="B163" s="16">
        <f t="shared" si="54"/>
        <v>153</v>
      </c>
      <c r="C163" s="52"/>
      <c r="D163" s="52"/>
      <c r="E163" s="53"/>
      <c r="F163" s="52"/>
      <c r="G163" s="55"/>
      <c r="H163" s="56"/>
      <c r="I163" s="26">
        <f t="shared" si="41"/>
        <v>0</v>
      </c>
      <c r="J163" s="56"/>
      <c r="K163" s="26">
        <f t="shared" si="42"/>
        <v>0</v>
      </c>
      <c r="L163" s="56"/>
      <c r="M163" s="26">
        <f t="shared" si="43"/>
        <v>0</v>
      </c>
      <c r="N163" s="28">
        <f t="shared" ref="N163:N167" si="58">I163+K163+M163</f>
        <v>0</v>
      </c>
      <c r="O163" s="28">
        <f t="shared" si="44"/>
        <v>0</v>
      </c>
      <c r="P163" s="64"/>
      <c r="Q163" s="65"/>
      <c r="R163" s="44" t="str">
        <f t="shared" si="45"/>
        <v/>
      </c>
      <c r="S163" s="72" t="str">
        <f t="shared" si="53"/>
        <v>未入力</v>
      </c>
      <c r="T163" s="72" t="str">
        <f>IF(P163="","未入力",IF(AND(①自社の旧簡易ガス!$R$5&lt;=P163,P163&lt;=①自社の旧簡易ガス!$R$6),"期間内","期間外"))</f>
        <v>未入力</v>
      </c>
    </row>
    <row r="164" spans="2:20" ht="23.55" hidden="1" customHeight="1" outlineLevel="1" x14ac:dyDescent="0.2">
      <c r="B164" s="16">
        <f t="shared" si="54"/>
        <v>154</v>
      </c>
      <c r="C164" s="52"/>
      <c r="D164" s="52"/>
      <c r="E164" s="53"/>
      <c r="F164" s="52"/>
      <c r="G164" s="55"/>
      <c r="H164" s="56"/>
      <c r="I164" s="26">
        <f t="shared" ref="I164:I199" si="59">IF(H164="有",0.2,0)</f>
        <v>0</v>
      </c>
      <c r="J164" s="56"/>
      <c r="K164" s="26">
        <f t="shared" ref="K164:K199" si="60">IF(J164="有",0.6,0)</f>
        <v>0</v>
      </c>
      <c r="L164" s="56"/>
      <c r="M164" s="26">
        <f t="shared" ref="M164:M199" si="61">IF(L164="有",0.2,0)</f>
        <v>0</v>
      </c>
      <c r="N164" s="28">
        <f t="shared" si="58"/>
        <v>0</v>
      </c>
      <c r="O164" s="28">
        <f t="shared" ref="O164:O199" si="62">F164*N164</f>
        <v>0</v>
      </c>
      <c r="P164" s="64"/>
      <c r="Q164" s="65"/>
      <c r="R164" s="44" t="str">
        <f t="shared" ref="R164:R199" si="63">D164&amp;E164</f>
        <v/>
      </c>
      <c r="S164" s="72" t="str">
        <f t="shared" si="53"/>
        <v>未入力</v>
      </c>
      <c r="T164" s="72" t="str">
        <f>IF(P164="","未入力",IF(AND(①自社の旧簡易ガス!$R$5&lt;=P164,P164&lt;=①自社の旧簡易ガス!$R$6),"期間内","期間外"))</f>
        <v>未入力</v>
      </c>
    </row>
    <row r="165" spans="2:20" ht="23.55" hidden="1" customHeight="1" outlineLevel="1" x14ac:dyDescent="0.2">
      <c r="B165" s="16">
        <f t="shared" si="54"/>
        <v>155</v>
      </c>
      <c r="C165" s="52"/>
      <c r="D165" s="52"/>
      <c r="E165" s="53"/>
      <c r="F165" s="52"/>
      <c r="G165" s="55"/>
      <c r="H165" s="56" t="s">
        <v>30</v>
      </c>
      <c r="I165" s="26">
        <f t="shared" si="59"/>
        <v>0</v>
      </c>
      <c r="J165" s="63"/>
      <c r="K165" s="26">
        <f t="shared" si="60"/>
        <v>0</v>
      </c>
      <c r="L165" s="56"/>
      <c r="M165" s="26">
        <f t="shared" si="61"/>
        <v>0</v>
      </c>
      <c r="N165" s="28">
        <f t="shared" si="58"/>
        <v>0</v>
      </c>
      <c r="O165" s="28">
        <f t="shared" si="62"/>
        <v>0</v>
      </c>
      <c r="P165" s="64"/>
      <c r="Q165" s="65"/>
      <c r="R165" s="44" t="str">
        <f t="shared" si="63"/>
        <v/>
      </c>
      <c r="S165" s="72" t="str">
        <f t="shared" si="53"/>
        <v>未入力</v>
      </c>
      <c r="T165" s="72" t="str">
        <f>IF(P165="","未入力",IF(AND(①自社の旧簡易ガス!$R$5&lt;=P165,P165&lt;=①自社の旧簡易ガス!$R$6),"期間内","期間外"))</f>
        <v>未入力</v>
      </c>
    </row>
    <row r="166" spans="2:20" ht="23.55" hidden="1" customHeight="1" outlineLevel="1" x14ac:dyDescent="0.2">
      <c r="B166" s="16">
        <f t="shared" si="54"/>
        <v>156</v>
      </c>
      <c r="C166" s="52"/>
      <c r="D166" s="52"/>
      <c r="E166" s="53"/>
      <c r="F166" s="52"/>
      <c r="G166" s="55"/>
      <c r="H166" s="56" t="s">
        <v>30</v>
      </c>
      <c r="I166" s="26">
        <f t="shared" si="59"/>
        <v>0</v>
      </c>
      <c r="J166" s="63"/>
      <c r="K166" s="26">
        <f t="shared" si="60"/>
        <v>0</v>
      </c>
      <c r="L166" s="56"/>
      <c r="M166" s="26">
        <f t="shared" si="61"/>
        <v>0</v>
      </c>
      <c r="N166" s="28">
        <f t="shared" si="58"/>
        <v>0</v>
      </c>
      <c r="O166" s="28">
        <f t="shared" si="62"/>
        <v>0</v>
      </c>
      <c r="P166" s="64"/>
      <c r="Q166" s="65"/>
      <c r="R166" s="44" t="str">
        <f t="shared" si="63"/>
        <v/>
      </c>
      <c r="S166" s="72" t="str">
        <f t="shared" si="53"/>
        <v>未入力</v>
      </c>
      <c r="T166" s="72" t="str">
        <f>IF(P166="","未入力",IF(AND(①自社の旧簡易ガス!$R$5&lt;=P166,P166&lt;=①自社の旧簡易ガス!$R$6),"期間内","期間外"))</f>
        <v>未入力</v>
      </c>
    </row>
    <row r="167" spans="2:20" ht="23.55" hidden="1" customHeight="1" outlineLevel="1" x14ac:dyDescent="0.2">
      <c r="B167" s="16">
        <f t="shared" si="54"/>
        <v>157</v>
      </c>
      <c r="C167" s="52"/>
      <c r="D167" s="52"/>
      <c r="E167" s="53"/>
      <c r="F167" s="52"/>
      <c r="G167" s="55"/>
      <c r="H167" s="56"/>
      <c r="I167" s="26">
        <f t="shared" si="59"/>
        <v>0</v>
      </c>
      <c r="J167" s="56"/>
      <c r="K167" s="26">
        <f t="shared" si="60"/>
        <v>0</v>
      </c>
      <c r="L167" s="56"/>
      <c r="M167" s="26">
        <f t="shared" si="61"/>
        <v>0</v>
      </c>
      <c r="N167" s="28">
        <f t="shared" si="58"/>
        <v>0</v>
      </c>
      <c r="O167" s="28">
        <f t="shared" si="62"/>
        <v>0</v>
      </c>
      <c r="P167" s="64"/>
      <c r="Q167" s="65"/>
      <c r="R167" s="44" t="str">
        <f t="shared" si="63"/>
        <v/>
      </c>
      <c r="S167" s="72" t="str">
        <f t="shared" si="53"/>
        <v>未入力</v>
      </c>
      <c r="T167" s="72" t="str">
        <f>IF(P167="","未入力",IF(AND(①自社の旧簡易ガス!$R$5&lt;=P167,P167&lt;=①自社の旧簡易ガス!$R$6),"期間内","期間外"))</f>
        <v>未入力</v>
      </c>
    </row>
    <row r="168" spans="2:20" ht="23.55" hidden="1" customHeight="1" outlineLevel="1" x14ac:dyDescent="0.2">
      <c r="B168" s="16">
        <f t="shared" si="54"/>
        <v>158</v>
      </c>
      <c r="C168" s="52"/>
      <c r="D168" s="52"/>
      <c r="E168" s="53"/>
      <c r="F168" s="52"/>
      <c r="G168" s="55"/>
      <c r="H168" s="56"/>
      <c r="I168" s="26">
        <f t="shared" si="59"/>
        <v>0</v>
      </c>
      <c r="J168" s="56"/>
      <c r="K168" s="26">
        <f t="shared" si="60"/>
        <v>0</v>
      </c>
      <c r="L168" s="56"/>
      <c r="M168" s="26">
        <f t="shared" si="61"/>
        <v>0</v>
      </c>
      <c r="N168" s="28">
        <f>I168+K168+M168</f>
        <v>0</v>
      </c>
      <c r="O168" s="28">
        <f t="shared" si="62"/>
        <v>0</v>
      </c>
      <c r="P168" s="64"/>
      <c r="Q168" s="65"/>
      <c r="R168" s="44" t="str">
        <f t="shared" si="63"/>
        <v/>
      </c>
      <c r="S168" s="72" t="str">
        <f t="shared" si="53"/>
        <v>未入力</v>
      </c>
      <c r="T168" s="72" t="str">
        <f>IF(P168="","未入力",IF(AND(①自社の旧簡易ガス!$R$5&lt;=P168,P168&lt;=①自社の旧簡易ガス!$R$6),"期間内","期間外"))</f>
        <v>未入力</v>
      </c>
    </row>
    <row r="169" spans="2:20" ht="23.55" hidden="1" customHeight="1" outlineLevel="1" x14ac:dyDescent="0.2">
      <c r="B169" s="16">
        <f t="shared" si="54"/>
        <v>159</v>
      </c>
      <c r="C169" s="52"/>
      <c r="D169" s="52"/>
      <c r="E169" s="53"/>
      <c r="F169" s="52"/>
      <c r="G169" s="55"/>
      <c r="H169" s="56"/>
      <c r="I169" s="26">
        <f t="shared" si="59"/>
        <v>0</v>
      </c>
      <c r="J169" s="56"/>
      <c r="K169" s="26">
        <f t="shared" si="60"/>
        <v>0</v>
      </c>
      <c r="L169" s="56"/>
      <c r="M169" s="26">
        <f t="shared" si="61"/>
        <v>0</v>
      </c>
      <c r="N169" s="28">
        <f t="shared" ref="N169:N173" si="64">I169+K169+M169</f>
        <v>0</v>
      </c>
      <c r="O169" s="28">
        <f t="shared" si="62"/>
        <v>0</v>
      </c>
      <c r="P169" s="64"/>
      <c r="Q169" s="65"/>
      <c r="R169" s="44" t="str">
        <f t="shared" si="63"/>
        <v/>
      </c>
      <c r="S169" s="72" t="str">
        <f t="shared" si="53"/>
        <v>未入力</v>
      </c>
      <c r="T169" s="72" t="str">
        <f>IF(P169="","未入力",IF(AND(①自社の旧簡易ガス!$R$5&lt;=P169,P169&lt;=①自社の旧簡易ガス!$R$6),"期間内","期間外"))</f>
        <v>未入力</v>
      </c>
    </row>
    <row r="170" spans="2:20" ht="23.55" hidden="1" customHeight="1" outlineLevel="1" x14ac:dyDescent="0.2">
      <c r="B170" s="16">
        <f t="shared" si="54"/>
        <v>160</v>
      </c>
      <c r="C170" s="52"/>
      <c r="D170" s="52"/>
      <c r="E170" s="53"/>
      <c r="F170" s="52"/>
      <c r="G170" s="55"/>
      <c r="H170" s="56"/>
      <c r="I170" s="26">
        <f t="shared" si="59"/>
        <v>0</v>
      </c>
      <c r="J170" s="56"/>
      <c r="K170" s="26">
        <f t="shared" si="60"/>
        <v>0</v>
      </c>
      <c r="L170" s="56"/>
      <c r="M170" s="26">
        <f t="shared" si="61"/>
        <v>0</v>
      </c>
      <c r="N170" s="28">
        <f t="shared" si="64"/>
        <v>0</v>
      </c>
      <c r="O170" s="28">
        <f t="shared" si="62"/>
        <v>0</v>
      </c>
      <c r="P170" s="64"/>
      <c r="Q170" s="65"/>
      <c r="R170" s="44" t="str">
        <f t="shared" si="63"/>
        <v/>
      </c>
      <c r="S170" s="72" t="str">
        <f t="shared" si="53"/>
        <v>未入力</v>
      </c>
      <c r="T170" s="72" t="str">
        <f>IF(P170="","未入力",IF(AND(①自社の旧簡易ガス!$R$5&lt;=P170,P170&lt;=①自社の旧簡易ガス!$R$6),"期間内","期間外"))</f>
        <v>未入力</v>
      </c>
    </row>
    <row r="171" spans="2:20" ht="23.55" hidden="1" customHeight="1" outlineLevel="1" x14ac:dyDescent="0.2">
      <c r="B171" s="16">
        <f t="shared" si="54"/>
        <v>161</v>
      </c>
      <c r="C171" s="52"/>
      <c r="D171" s="52"/>
      <c r="E171" s="53"/>
      <c r="F171" s="52"/>
      <c r="G171" s="55"/>
      <c r="H171" s="56" t="s">
        <v>30</v>
      </c>
      <c r="I171" s="26">
        <f t="shared" si="59"/>
        <v>0</v>
      </c>
      <c r="J171" s="63"/>
      <c r="K171" s="26">
        <f t="shared" si="60"/>
        <v>0</v>
      </c>
      <c r="L171" s="56"/>
      <c r="M171" s="26">
        <f t="shared" si="61"/>
        <v>0</v>
      </c>
      <c r="N171" s="28">
        <f t="shared" si="64"/>
        <v>0</v>
      </c>
      <c r="O171" s="28">
        <f t="shared" si="62"/>
        <v>0</v>
      </c>
      <c r="P171" s="64"/>
      <c r="Q171" s="65"/>
      <c r="R171" s="44" t="str">
        <f t="shared" si="63"/>
        <v/>
      </c>
      <c r="S171" s="72" t="str">
        <f t="shared" si="53"/>
        <v>未入力</v>
      </c>
      <c r="T171" s="72" t="str">
        <f>IF(P171="","未入力",IF(AND(①自社の旧簡易ガス!$R$5&lt;=P171,P171&lt;=①自社の旧簡易ガス!$R$6),"期間内","期間外"))</f>
        <v>未入力</v>
      </c>
    </row>
    <row r="172" spans="2:20" ht="23.55" hidden="1" customHeight="1" outlineLevel="1" x14ac:dyDescent="0.2">
      <c r="B172" s="16">
        <f t="shared" si="54"/>
        <v>162</v>
      </c>
      <c r="C172" s="52"/>
      <c r="D172" s="52"/>
      <c r="E172" s="53"/>
      <c r="F172" s="52"/>
      <c r="G172" s="55"/>
      <c r="H172" s="56" t="s">
        <v>30</v>
      </c>
      <c r="I172" s="26">
        <f t="shared" si="59"/>
        <v>0</v>
      </c>
      <c r="J172" s="63"/>
      <c r="K172" s="26">
        <f t="shared" si="60"/>
        <v>0</v>
      </c>
      <c r="L172" s="56"/>
      <c r="M172" s="26">
        <f t="shared" si="61"/>
        <v>0</v>
      </c>
      <c r="N172" s="28">
        <f t="shared" si="64"/>
        <v>0</v>
      </c>
      <c r="O172" s="28">
        <f t="shared" si="62"/>
        <v>0</v>
      </c>
      <c r="P172" s="64"/>
      <c r="Q172" s="65"/>
      <c r="R172" s="44" t="str">
        <f t="shared" si="63"/>
        <v/>
      </c>
      <c r="S172" s="72" t="str">
        <f t="shared" si="53"/>
        <v>未入力</v>
      </c>
      <c r="T172" s="72" t="str">
        <f>IF(P172="","未入力",IF(AND(①自社の旧簡易ガス!$R$5&lt;=P172,P172&lt;=①自社の旧簡易ガス!$R$6),"期間内","期間外"))</f>
        <v>未入力</v>
      </c>
    </row>
    <row r="173" spans="2:20" ht="23.55" hidden="1" customHeight="1" outlineLevel="1" x14ac:dyDescent="0.2">
      <c r="B173" s="16">
        <f t="shared" si="54"/>
        <v>163</v>
      </c>
      <c r="C173" s="52"/>
      <c r="D173" s="52"/>
      <c r="E173" s="53"/>
      <c r="F173" s="52"/>
      <c r="G173" s="55"/>
      <c r="H173" s="56"/>
      <c r="I173" s="26">
        <f t="shared" si="59"/>
        <v>0</v>
      </c>
      <c r="J173" s="56"/>
      <c r="K173" s="26">
        <f t="shared" si="60"/>
        <v>0</v>
      </c>
      <c r="L173" s="56"/>
      <c r="M173" s="26">
        <f t="shared" si="61"/>
        <v>0</v>
      </c>
      <c r="N173" s="28">
        <f t="shared" si="64"/>
        <v>0</v>
      </c>
      <c r="O173" s="28">
        <f t="shared" si="62"/>
        <v>0</v>
      </c>
      <c r="P173" s="64"/>
      <c r="Q173" s="65"/>
      <c r="R173" s="44" t="str">
        <f t="shared" si="63"/>
        <v/>
      </c>
      <c r="S173" s="72" t="str">
        <f t="shared" si="53"/>
        <v>未入力</v>
      </c>
      <c r="T173" s="72" t="str">
        <f>IF(P173="","未入力",IF(AND(①自社の旧簡易ガス!$R$5&lt;=P173,P173&lt;=①自社の旧簡易ガス!$R$6),"期間内","期間外"))</f>
        <v>未入力</v>
      </c>
    </row>
    <row r="174" spans="2:20" ht="23.55" hidden="1" customHeight="1" outlineLevel="1" x14ac:dyDescent="0.2">
      <c r="B174" s="16">
        <f t="shared" si="54"/>
        <v>164</v>
      </c>
      <c r="C174" s="52"/>
      <c r="D174" s="52"/>
      <c r="E174" s="53"/>
      <c r="F174" s="52"/>
      <c r="G174" s="55"/>
      <c r="H174" s="56"/>
      <c r="I174" s="26">
        <f t="shared" si="59"/>
        <v>0</v>
      </c>
      <c r="J174" s="56"/>
      <c r="K174" s="26">
        <f t="shared" si="60"/>
        <v>0</v>
      </c>
      <c r="L174" s="56"/>
      <c r="M174" s="26">
        <f t="shared" si="61"/>
        <v>0</v>
      </c>
      <c r="N174" s="28">
        <f>I174+K174+M174</f>
        <v>0</v>
      </c>
      <c r="O174" s="28">
        <f t="shared" si="62"/>
        <v>0</v>
      </c>
      <c r="P174" s="64"/>
      <c r="Q174" s="65"/>
      <c r="R174" s="44" t="str">
        <f t="shared" si="63"/>
        <v/>
      </c>
      <c r="S174" s="72" t="str">
        <f t="shared" si="53"/>
        <v>未入力</v>
      </c>
      <c r="T174" s="72" t="str">
        <f>IF(P174="","未入力",IF(AND(①自社の旧簡易ガス!$R$5&lt;=P174,P174&lt;=①自社の旧簡易ガス!$R$6),"期間内","期間外"))</f>
        <v>未入力</v>
      </c>
    </row>
    <row r="175" spans="2:20" ht="23.55" hidden="1" customHeight="1" outlineLevel="1" x14ac:dyDescent="0.2">
      <c r="B175" s="16">
        <f t="shared" si="54"/>
        <v>165</v>
      </c>
      <c r="C175" s="52"/>
      <c r="D175" s="52"/>
      <c r="E175" s="53"/>
      <c r="F175" s="52"/>
      <c r="G175" s="55"/>
      <c r="H175" s="56"/>
      <c r="I175" s="26">
        <f t="shared" si="59"/>
        <v>0</v>
      </c>
      <c r="J175" s="56"/>
      <c r="K175" s="26">
        <f t="shared" si="60"/>
        <v>0</v>
      </c>
      <c r="L175" s="56"/>
      <c r="M175" s="26">
        <f t="shared" si="61"/>
        <v>0</v>
      </c>
      <c r="N175" s="28">
        <f t="shared" ref="N175:N179" si="65">I175+K175+M175</f>
        <v>0</v>
      </c>
      <c r="O175" s="28">
        <f t="shared" si="62"/>
        <v>0</v>
      </c>
      <c r="P175" s="64"/>
      <c r="Q175" s="65"/>
      <c r="R175" s="44" t="str">
        <f t="shared" si="63"/>
        <v/>
      </c>
      <c r="S175" s="72" t="str">
        <f t="shared" si="53"/>
        <v>未入力</v>
      </c>
      <c r="T175" s="72" t="str">
        <f>IF(P175="","未入力",IF(AND(①自社の旧簡易ガス!$R$5&lt;=P175,P175&lt;=①自社の旧簡易ガス!$R$6),"期間内","期間外"))</f>
        <v>未入力</v>
      </c>
    </row>
    <row r="176" spans="2:20" ht="23.55" hidden="1" customHeight="1" outlineLevel="1" x14ac:dyDescent="0.2">
      <c r="B176" s="16">
        <f t="shared" si="54"/>
        <v>166</v>
      </c>
      <c r="C176" s="52"/>
      <c r="D176" s="52"/>
      <c r="E176" s="53"/>
      <c r="F176" s="52"/>
      <c r="G176" s="55"/>
      <c r="H176" s="56"/>
      <c r="I176" s="26">
        <f t="shared" si="59"/>
        <v>0</v>
      </c>
      <c r="J176" s="56"/>
      <c r="K176" s="26">
        <f t="shared" si="60"/>
        <v>0</v>
      </c>
      <c r="L176" s="56"/>
      <c r="M176" s="26">
        <f t="shared" si="61"/>
        <v>0</v>
      </c>
      <c r="N176" s="28">
        <f t="shared" si="65"/>
        <v>0</v>
      </c>
      <c r="O176" s="28">
        <f t="shared" si="62"/>
        <v>0</v>
      </c>
      <c r="P176" s="64"/>
      <c r="Q176" s="65"/>
      <c r="R176" s="44" t="str">
        <f t="shared" si="63"/>
        <v/>
      </c>
      <c r="S176" s="72" t="str">
        <f t="shared" si="53"/>
        <v>未入力</v>
      </c>
      <c r="T176" s="72" t="str">
        <f>IF(P176="","未入力",IF(AND(①自社の旧簡易ガス!$R$5&lt;=P176,P176&lt;=①自社の旧簡易ガス!$R$6),"期間内","期間外"))</f>
        <v>未入力</v>
      </c>
    </row>
    <row r="177" spans="2:20" ht="23.55" hidden="1" customHeight="1" outlineLevel="1" x14ac:dyDescent="0.2">
      <c r="B177" s="16">
        <f t="shared" si="54"/>
        <v>167</v>
      </c>
      <c r="C177" s="52"/>
      <c r="D177" s="52"/>
      <c r="E177" s="53"/>
      <c r="F177" s="52"/>
      <c r="G177" s="55"/>
      <c r="H177" s="56" t="s">
        <v>30</v>
      </c>
      <c r="I177" s="26">
        <f t="shared" si="59"/>
        <v>0</v>
      </c>
      <c r="J177" s="63"/>
      <c r="K177" s="26">
        <f t="shared" si="60"/>
        <v>0</v>
      </c>
      <c r="L177" s="56"/>
      <c r="M177" s="26">
        <f t="shared" si="61"/>
        <v>0</v>
      </c>
      <c r="N177" s="28">
        <f t="shared" si="65"/>
        <v>0</v>
      </c>
      <c r="O177" s="28">
        <f t="shared" si="62"/>
        <v>0</v>
      </c>
      <c r="P177" s="64"/>
      <c r="Q177" s="65"/>
      <c r="R177" s="44" t="str">
        <f t="shared" si="63"/>
        <v/>
      </c>
      <c r="S177" s="72" t="str">
        <f t="shared" si="53"/>
        <v>未入力</v>
      </c>
      <c r="T177" s="72" t="str">
        <f>IF(P177="","未入力",IF(AND(①自社の旧簡易ガス!$R$5&lt;=P177,P177&lt;=①自社の旧簡易ガス!$R$6),"期間内","期間外"))</f>
        <v>未入力</v>
      </c>
    </row>
    <row r="178" spans="2:20" ht="23.55" hidden="1" customHeight="1" outlineLevel="1" x14ac:dyDescent="0.2">
      <c r="B178" s="16">
        <f t="shared" si="54"/>
        <v>168</v>
      </c>
      <c r="C178" s="52"/>
      <c r="D178" s="52"/>
      <c r="E178" s="53"/>
      <c r="F178" s="52"/>
      <c r="G178" s="55"/>
      <c r="H178" s="56" t="s">
        <v>30</v>
      </c>
      <c r="I178" s="26">
        <f t="shared" si="59"/>
        <v>0</v>
      </c>
      <c r="J178" s="63"/>
      <c r="K178" s="26">
        <f t="shared" si="60"/>
        <v>0</v>
      </c>
      <c r="L178" s="56"/>
      <c r="M178" s="26">
        <f t="shared" si="61"/>
        <v>0</v>
      </c>
      <c r="N178" s="28">
        <f t="shared" si="65"/>
        <v>0</v>
      </c>
      <c r="O178" s="28">
        <f t="shared" si="62"/>
        <v>0</v>
      </c>
      <c r="P178" s="64"/>
      <c r="Q178" s="65"/>
      <c r="R178" s="44" t="str">
        <f t="shared" si="63"/>
        <v/>
      </c>
      <c r="S178" s="72" t="str">
        <f t="shared" si="53"/>
        <v>未入力</v>
      </c>
      <c r="T178" s="72" t="str">
        <f>IF(P178="","未入力",IF(AND(①自社の旧簡易ガス!$R$5&lt;=P178,P178&lt;=①自社の旧簡易ガス!$R$6),"期間内","期間外"))</f>
        <v>未入力</v>
      </c>
    </row>
    <row r="179" spans="2:20" ht="23.55" hidden="1" customHeight="1" outlineLevel="1" x14ac:dyDescent="0.2">
      <c r="B179" s="16">
        <f t="shared" si="54"/>
        <v>169</v>
      </c>
      <c r="C179" s="52"/>
      <c r="D179" s="52"/>
      <c r="E179" s="53"/>
      <c r="F179" s="52"/>
      <c r="G179" s="55"/>
      <c r="H179" s="56"/>
      <c r="I179" s="26">
        <f t="shared" si="59"/>
        <v>0</v>
      </c>
      <c r="J179" s="56"/>
      <c r="K179" s="26">
        <f t="shared" si="60"/>
        <v>0</v>
      </c>
      <c r="L179" s="56"/>
      <c r="M179" s="26">
        <f t="shared" si="61"/>
        <v>0</v>
      </c>
      <c r="N179" s="28">
        <f t="shared" si="65"/>
        <v>0</v>
      </c>
      <c r="O179" s="28">
        <f t="shared" si="62"/>
        <v>0</v>
      </c>
      <c r="P179" s="64"/>
      <c r="Q179" s="65"/>
      <c r="R179" s="44" t="str">
        <f t="shared" si="63"/>
        <v/>
      </c>
      <c r="S179" s="72" t="str">
        <f t="shared" si="53"/>
        <v>未入力</v>
      </c>
      <c r="T179" s="72" t="str">
        <f>IF(P179="","未入力",IF(AND(①自社の旧簡易ガス!$R$5&lt;=P179,P179&lt;=①自社の旧簡易ガス!$R$6),"期間内","期間外"))</f>
        <v>未入力</v>
      </c>
    </row>
    <row r="180" spans="2:20" ht="23.55" hidden="1" customHeight="1" outlineLevel="1" x14ac:dyDescent="0.2">
      <c r="B180" s="16">
        <f t="shared" si="54"/>
        <v>170</v>
      </c>
      <c r="C180" s="52"/>
      <c r="D180" s="52"/>
      <c r="E180" s="53"/>
      <c r="F180" s="52"/>
      <c r="G180" s="55"/>
      <c r="H180" s="56"/>
      <c r="I180" s="26">
        <f t="shared" si="59"/>
        <v>0</v>
      </c>
      <c r="J180" s="56"/>
      <c r="K180" s="26">
        <f t="shared" si="60"/>
        <v>0</v>
      </c>
      <c r="L180" s="56"/>
      <c r="M180" s="26">
        <f t="shared" si="61"/>
        <v>0</v>
      </c>
      <c r="N180" s="28">
        <f>I180+K180+M180</f>
        <v>0</v>
      </c>
      <c r="O180" s="28">
        <f t="shared" si="62"/>
        <v>0</v>
      </c>
      <c r="P180" s="64"/>
      <c r="Q180" s="65"/>
      <c r="R180" s="44" t="str">
        <f t="shared" si="63"/>
        <v/>
      </c>
      <c r="S180" s="72" t="str">
        <f t="shared" si="53"/>
        <v>未入力</v>
      </c>
      <c r="T180" s="72" t="str">
        <f>IF(P180="","未入力",IF(AND(①自社の旧簡易ガス!$R$5&lt;=P180,P180&lt;=①自社の旧簡易ガス!$R$6),"期間内","期間外"))</f>
        <v>未入力</v>
      </c>
    </row>
    <row r="181" spans="2:20" ht="23.55" hidden="1" customHeight="1" outlineLevel="1" x14ac:dyDescent="0.2">
      <c r="B181" s="16">
        <f t="shared" si="54"/>
        <v>171</v>
      </c>
      <c r="C181" s="52"/>
      <c r="D181" s="52"/>
      <c r="E181" s="53"/>
      <c r="F181" s="52"/>
      <c r="G181" s="55"/>
      <c r="H181" s="56"/>
      <c r="I181" s="26">
        <f t="shared" si="59"/>
        <v>0</v>
      </c>
      <c r="J181" s="56"/>
      <c r="K181" s="26">
        <f t="shared" si="60"/>
        <v>0</v>
      </c>
      <c r="L181" s="56"/>
      <c r="M181" s="26">
        <f t="shared" si="61"/>
        <v>0</v>
      </c>
      <c r="N181" s="28">
        <f t="shared" ref="N181:N185" si="66">I181+K181+M181</f>
        <v>0</v>
      </c>
      <c r="O181" s="28">
        <f t="shared" si="62"/>
        <v>0</v>
      </c>
      <c r="P181" s="64"/>
      <c r="Q181" s="65"/>
      <c r="R181" s="44" t="str">
        <f t="shared" si="63"/>
        <v/>
      </c>
      <c r="S181" s="72" t="str">
        <f t="shared" si="53"/>
        <v>未入力</v>
      </c>
      <c r="T181" s="72" t="str">
        <f>IF(P181="","未入力",IF(AND(①自社の旧簡易ガス!$R$5&lt;=P181,P181&lt;=①自社の旧簡易ガス!$R$6),"期間内","期間外"))</f>
        <v>未入力</v>
      </c>
    </row>
    <row r="182" spans="2:20" ht="23.55" hidden="1" customHeight="1" outlineLevel="1" x14ac:dyDescent="0.2">
      <c r="B182" s="16">
        <f t="shared" si="54"/>
        <v>172</v>
      </c>
      <c r="C182" s="52"/>
      <c r="D182" s="52"/>
      <c r="E182" s="53"/>
      <c r="F182" s="52"/>
      <c r="G182" s="55"/>
      <c r="H182" s="56"/>
      <c r="I182" s="26">
        <f t="shared" si="59"/>
        <v>0</v>
      </c>
      <c r="J182" s="56"/>
      <c r="K182" s="26">
        <f t="shared" si="60"/>
        <v>0</v>
      </c>
      <c r="L182" s="56"/>
      <c r="M182" s="26">
        <f t="shared" si="61"/>
        <v>0</v>
      </c>
      <c r="N182" s="28">
        <f t="shared" si="66"/>
        <v>0</v>
      </c>
      <c r="O182" s="28">
        <f t="shared" si="62"/>
        <v>0</v>
      </c>
      <c r="P182" s="64"/>
      <c r="Q182" s="65"/>
      <c r="R182" s="44" t="str">
        <f t="shared" si="63"/>
        <v/>
      </c>
      <c r="S182" s="72" t="str">
        <f t="shared" si="53"/>
        <v>未入力</v>
      </c>
      <c r="T182" s="72" t="str">
        <f>IF(P182="","未入力",IF(AND(①自社の旧簡易ガス!$R$5&lt;=P182,P182&lt;=①自社の旧簡易ガス!$R$6),"期間内","期間外"))</f>
        <v>未入力</v>
      </c>
    </row>
    <row r="183" spans="2:20" ht="23.55" hidden="1" customHeight="1" outlineLevel="1" x14ac:dyDescent="0.2">
      <c r="B183" s="16">
        <f t="shared" si="54"/>
        <v>173</v>
      </c>
      <c r="C183" s="52"/>
      <c r="D183" s="52"/>
      <c r="E183" s="53"/>
      <c r="F183" s="52"/>
      <c r="G183" s="55"/>
      <c r="H183" s="56" t="s">
        <v>30</v>
      </c>
      <c r="I183" s="26">
        <f t="shared" si="59"/>
        <v>0</v>
      </c>
      <c r="J183" s="63"/>
      <c r="K183" s="26">
        <f t="shared" si="60"/>
        <v>0</v>
      </c>
      <c r="L183" s="56"/>
      <c r="M183" s="26">
        <f t="shared" si="61"/>
        <v>0</v>
      </c>
      <c r="N183" s="28">
        <f t="shared" si="66"/>
        <v>0</v>
      </c>
      <c r="O183" s="28">
        <f t="shared" si="62"/>
        <v>0</v>
      </c>
      <c r="P183" s="64"/>
      <c r="Q183" s="65"/>
      <c r="R183" s="44" t="str">
        <f t="shared" si="63"/>
        <v/>
      </c>
      <c r="S183" s="72" t="str">
        <f t="shared" si="53"/>
        <v>未入力</v>
      </c>
      <c r="T183" s="72" t="str">
        <f>IF(P183="","未入力",IF(AND(①自社の旧簡易ガス!$R$5&lt;=P183,P183&lt;=①自社の旧簡易ガス!$R$6),"期間内","期間外"))</f>
        <v>未入力</v>
      </c>
    </row>
    <row r="184" spans="2:20" ht="23.55" hidden="1" customHeight="1" outlineLevel="1" x14ac:dyDescent="0.2">
      <c r="B184" s="16">
        <f t="shared" si="54"/>
        <v>174</v>
      </c>
      <c r="C184" s="52"/>
      <c r="D184" s="52"/>
      <c r="E184" s="53"/>
      <c r="F184" s="52"/>
      <c r="G184" s="55"/>
      <c r="H184" s="56" t="s">
        <v>30</v>
      </c>
      <c r="I184" s="26">
        <f t="shared" si="59"/>
        <v>0</v>
      </c>
      <c r="J184" s="63"/>
      <c r="K184" s="26">
        <f t="shared" si="60"/>
        <v>0</v>
      </c>
      <c r="L184" s="56"/>
      <c r="M184" s="26">
        <f t="shared" si="61"/>
        <v>0</v>
      </c>
      <c r="N184" s="28">
        <f t="shared" si="66"/>
        <v>0</v>
      </c>
      <c r="O184" s="28">
        <f t="shared" si="62"/>
        <v>0</v>
      </c>
      <c r="P184" s="64"/>
      <c r="Q184" s="65"/>
      <c r="R184" s="44" t="str">
        <f t="shared" si="63"/>
        <v/>
      </c>
      <c r="S184" s="72" t="str">
        <f t="shared" si="53"/>
        <v>未入力</v>
      </c>
      <c r="T184" s="72" t="str">
        <f>IF(P184="","未入力",IF(AND(①自社の旧簡易ガス!$R$5&lt;=P184,P184&lt;=①自社の旧簡易ガス!$R$6),"期間内","期間外"))</f>
        <v>未入力</v>
      </c>
    </row>
    <row r="185" spans="2:20" ht="23.55" hidden="1" customHeight="1" outlineLevel="1" x14ac:dyDescent="0.2">
      <c r="B185" s="16">
        <f t="shared" si="54"/>
        <v>175</v>
      </c>
      <c r="C185" s="52"/>
      <c r="D185" s="52"/>
      <c r="E185" s="53"/>
      <c r="F185" s="52"/>
      <c r="G185" s="55"/>
      <c r="H185" s="56"/>
      <c r="I185" s="26">
        <f t="shared" si="59"/>
        <v>0</v>
      </c>
      <c r="J185" s="56"/>
      <c r="K185" s="26">
        <f t="shared" si="60"/>
        <v>0</v>
      </c>
      <c r="L185" s="56"/>
      <c r="M185" s="26">
        <f t="shared" si="61"/>
        <v>0</v>
      </c>
      <c r="N185" s="28">
        <f t="shared" si="66"/>
        <v>0</v>
      </c>
      <c r="O185" s="28">
        <f t="shared" si="62"/>
        <v>0</v>
      </c>
      <c r="P185" s="64"/>
      <c r="Q185" s="65"/>
      <c r="R185" s="44" t="str">
        <f t="shared" si="63"/>
        <v/>
      </c>
      <c r="S185" s="72" t="str">
        <f t="shared" si="53"/>
        <v>未入力</v>
      </c>
      <c r="T185" s="72" t="str">
        <f>IF(P185="","未入力",IF(AND(①自社の旧簡易ガス!$R$5&lt;=P185,P185&lt;=①自社の旧簡易ガス!$R$6),"期間内","期間外"))</f>
        <v>未入力</v>
      </c>
    </row>
    <row r="186" spans="2:20" ht="23.55" hidden="1" customHeight="1" outlineLevel="1" x14ac:dyDescent="0.2">
      <c r="B186" s="16">
        <f t="shared" si="54"/>
        <v>176</v>
      </c>
      <c r="C186" s="52"/>
      <c r="D186" s="52"/>
      <c r="E186" s="53"/>
      <c r="F186" s="52"/>
      <c r="G186" s="55"/>
      <c r="H186" s="56"/>
      <c r="I186" s="26">
        <f t="shared" si="59"/>
        <v>0</v>
      </c>
      <c r="J186" s="56"/>
      <c r="K186" s="26">
        <f t="shared" si="60"/>
        <v>0</v>
      </c>
      <c r="L186" s="56"/>
      <c r="M186" s="26">
        <f t="shared" si="61"/>
        <v>0</v>
      </c>
      <c r="N186" s="28">
        <f>I186+K186+M186</f>
        <v>0</v>
      </c>
      <c r="O186" s="28">
        <f t="shared" si="62"/>
        <v>0</v>
      </c>
      <c r="P186" s="64"/>
      <c r="Q186" s="65"/>
      <c r="R186" s="44" t="str">
        <f t="shared" si="63"/>
        <v/>
      </c>
      <c r="S186" s="72" t="str">
        <f t="shared" si="53"/>
        <v>未入力</v>
      </c>
      <c r="T186" s="72" t="str">
        <f>IF(P186="","未入力",IF(AND(①自社の旧簡易ガス!$R$5&lt;=P186,P186&lt;=①自社の旧簡易ガス!$R$6),"期間内","期間外"))</f>
        <v>未入力</v>
      </c>
    </row>
    <row r="187" spans="2:20" ht="23.55" hidden="1" customHeight="1" outlineLevel="1" x14ac:dyDescent="0.2">
      <c r="B187" s="16">
        <f t="shared" si="54"/>
        <v>177</v>
      </c>
      <c r="C187" s="52"/>
      <c r="D187" s="52"/>
      <c r="E187" s="53"/>
      <c r="F187" s="52"/>
      <c r="G187" s="55"/>
      <c r="H187" s="56"/>
      <c r="I187" s="26">
        <f t="shared" si="59"/>
        <v>0</v>
      </c>
      <c r="J187" s="56"/>
      <c r="K187" s="26">
        <f t="shared" si="60"/>
        <v>0</v>
      </c>
      <c r="L187" s="56"/>
      <c r="M187" s="26">
        <f t="shared" si="61"/>
        <v>0</v>
      </c>
      <c r="N187" s="28">
        <f t="shared" ref="N187:N191" si="67">I187+K187+M187</f>
        <v>0</v>
      </c>
      <c r="O187" s="28">
        <f t="shared" si="62"/>
        <v>0</v>
      </c>
      <c r="P187" s="64"/>
      <c r="Q187" s="65"/>
      <c r="R187" s="44" t="str">
        <f t="shared" si="63"/>
        <v/>
      </c>
      <c r="S187" s="72" t="str">
        <f t="shared" si="53"/>
        <v>未入力</v>
      </c>
      <c r="T187" s="72" t="str">
        <f>IF(P187="","未入力",IF(AND(①自社の旧簡易ガス!$R$5&lt;=P187,P187&lt;=①自社の旧簡易ガス!$R$6),"期間内","期間外"))</f>
        <v>未入力</v>
      </c>
    </row>
    <row r="188" spans="2:20" ht="23.55" hidden="1" customHeight="1" outlineLevel="1" x14ac:dyDescent="0.2">
      <c r="B188" s="16">
        <f t="shared" si="54"/>
        <v>178</v>
      </c>
      <c r="C188" s="52"/>
      <c r="D188" s="52"/>
      <c r="E188" s="53"/>
      <c r="F188" s="52"/>
      <c r="G188" s="55"/>
      <c r="H188" s="56"/>
      <c r="I188" s="26">
        <f t="shared" si="59"/>
        <v>0</v>
      </c>
      <c r="J188" s="56"/>
      <c r="K188" s="26">
        <f t="shared" si="60"/>
        <v>0</v>
      </c>
      <c r="L188" s="56"/>
      <c r="M188" s="26">
        <f t="shared" si="61"/>
        <v>0</v>
      </c>
      <c r="N188" s="28">
        <f t="shared" si="67"/>
        <v>0</v>
      </c>
      <c r="O188" s="28">
        <f t="shared" si="62"/>
        <v>0</v>
      </c>
      <c r="P188" s="64"/>
      <c r="Q188" s="65"/>
      <c r="R188" s="44" t="str">
        <f t="shared" si="63"/>
        <v/>
      </c>
      <c r="S188" s="72" t="str">
        <f t="shared" si="53"/>
        <v>未入力</v>
      </c>
      <c r="T188" s="72" t="str">
        <f>IF(P188="","未入力",IF(AND(①自社の旧簡易ガス!$R$5&lt;=P188,P188&lt;=①自社の旧簡易ガス!$R$6),"期間内","期間外"))</f>
        <v>未入力</v>
      </c>
    </row>
    <row r="189" spans="2:20" ht="23.55" hidden="1" customHeight="1" outlineLevel="1" x14ac:dyDescent="0.2">
      <c r="B189" s="16">
        <f t="shared" si="54"/>
        <v>179</v>
      </c>
      <c r="C189" s="52"/>
      <c r="D189" s="52"/>
      <c r="E189" s="53"/>
      <c r="F189" s="52"/>
      <c r="G189" s="55"/>
      <c r="H189" s="56" t="s">
        <v>30</v>
      </c>
      <c r="I189" s="26">
        <f t="shared" si="59"/>
        <v>0</v>
      </c>
      <c r="J189" s="63"/>
      <c r="K189" s="26">
        <f t="shared" si="60"/>
        <v>0</v>
      </c>
      <c r="L189" s="56"/>
      <c r="M189" s="26">
        <f t="shared" si="61"/>
        <v>0</v>
      </c>
      <c r="N189" s="28">
        <f t="shared" si="67"/>
        <v>0</v>
      </c>
      <c r="O189" s="28">
        <f t="shared" si="62"/>
        <v>0</v>
      </c>
      <c r="P189" s="64"/>
      <c r="Q189" s="65"/>
      <c r="R189" s="44" t="str">
        <f t="shared" si="63"/>
        <v/>
      </c>
      <c r="S189" s="72" t="str">
        <f t="shared" si="53"/>
        <v>未入力</v>
      </c>
      <c r="T189" s="72" t="str">
        <f>IF(P189="","未入力",IF(AND(①自社の旧簡易ガス!$R$5&lt;=P189,P189&lt;=①自社の旧簡易ガス!$R$6),"期間内","期間外"))</f>
        <v>未入力</v>
      </c>
    </row>
    <row r="190" spans="2:20" ht="23.55" hidden="1" customHeight="1" outlineLevel="1" x14ac:dyDescent="0.2">
      <c r="B190" s="16">
        <f t="shared" si="54"/>
        <v>180</v>
      </c>
      <c r="C190" s="52"/>
      <c r="D190" s="52"/>
      <c r="E190" s="53"/>
      <c r="F190" s="52"/>
      <c r="G190" s="55"/>
      <c r="H190" s="56" t="s">
        <v>30</v>
      </c>
      <c r="I190" s="26">
        <f t="shared" si="59"/>
        <v>0</v>
      </c>
      <c r="J190" s="63"/>
      <c r="K190" s="26">
        <f t="shared" si="60"/>
        <v>0</v>
      </c>
      <c r="L190" s="56"/>
      <c r="M190" s="26">
        <f t="shared" si="61"/>
        <v>0</v>
      </c>
      <c r="N190" s="28">
        <f t="shared" si="67"/>
        <v>0</v>
      </c>
      <c r="O190" s="28">
        <f t="shared" si="62"/>
        <v>0</v>
      </c>
      <c r="P190" s="64"/>
      <c r="Q190" s="65"/>
      <c r="R190" s="44" t="str">
        <f t="shared" si="63"/>
        <v/>
      </c>
      <c r="S190" s="72" t="str">
        <f t="shared" si="53"/>
        <v>未入力</v>
      </c>
      <c r="T190" s="72" t="str">
        <f>IF(P190="","未入力",IF(AND(①自社の旧簡易ガス!$R$5&lt;=P190,P190&lt;=①自社の旧簡易ガス!$R$6),"期間内","期間外"))</f>
        <v>未入力</v>
      </c>
    </row>
    <row r="191" spans="2:20" ht="23.55" hidden="1" customHeight="1" outlineLevel="1" x14ac:dyDescent="0.2">
      <c r="B191" s="16">
        <f t="shared" si="54"/>
        <v>181</v>
      </c>
      <c r="C191" s="52"/>
      <c r="D191" s="52"/>
      <c r="E191" s="53"/>
      <c r="F191" s="52"/>
      <c r="G191" s="55"/>
      <c r="H191" s="56"/>
      <c r="I191" s="26">
        <f t="shared" si="59"/>
        <v>0</v>
      </c>
      <c r="J191" s="56"/>
      <c r="K191" s="26">
        <f t="shared" si="60"/>
        <v>0</v>
      </c>
      <c r="L191" s="56"/>
      <c r="M191" s="26">
        <f t="shared" si="61"/>
        <v>0</v>
      </c>
      <c r="N191" s="28">
        <f t="shared" si="67"/>
        <v>0</v>
      </c>
      <c r="O191" s="28">
        <f t="shared" si="62"/>
        <v>0</v>
      </c>
      <c r="P191" s="64"/>
      <c r="Q191" s="65"/>
      <c r="R191" s="44" t="str">
        <f t="shared" si="63"/>
        <v/>
      </c>
      <c r="S191" s="72" t="str">
        <f t="shared" si="53"/>
        <v>未入力</v>
      </c>
      <c r="T191" s="72" t="str">
        <f>IF(P191="","未入力",IF(AND(①自社の旧簡易ガス!$R$5&lt;=P191,P191&lt;=①自社の旧簡易ガス!$R$6),"期間内","期間外"))</f>
        <v>未入力</v>
      </c>
    </row>
    <row r="192" spans="2:20" ht="23.55" hidden="1" customHeight="1" outlineLevel="1" x14ac:dyDescent="0.2">
      <c r="B192" s="16">
        <f t="shared" si="54"/>
        <v>182</v>
      </c>
      <c r="C192" s="52"/>
      <c r="D192" s="52"/>
      <c r="E192" s="53"/>
      <c r="F192" s="52"/>
      <c r="G192" s="55"/>
      <c r="H192" s="56"/>
      <c r="I192" s="26">
        <f t="shared" si="59"/>
        <v>0</v>
      </c>
      <c r="J192" s="56"/>
      <c r="K192" s="26">
        <f t="shared" si="60"/>
        <v>0</v>
      </c>
      <c r="L192" s="56"/>
      <c r="M192" s="26">
        <f t="shared" si="61"/>
        <v>0</v>
      </c>
      <c r="N192" s="28">
        <f>I192+K192+M192</f>
        <v>0</v>
      </c>
      <c r="O192" s="28">
        <f t="shared" si="62"/>
        <v>0</v>
      </c>
      <c r="P192" s="64"/>
      <c r="Q192" s="65"/>
      <c r="R192" s="44" t="str">
        <f t="shared" si="63"/>
        <v/>
      </c>
      <c r="S192" s="72" t="str">
        <f t="shared" si="53"/>
        <v>未入力</v>
      </c>
      <c r="T192" s="72" t="str">
        <f>IF(P192="","未入力",IF(AND(①自社の旧簡易ガス!$R$5&lt;=P192,P192&lt;=①自社の旧簡易ガス!$R$6),"期間内","期間外"))</f>
        <v>未入力</v>
      </c>
    </row>
    <row r="193" spans="2:20" ht="23.55" hidden="1" customHeight="1" outlineLevel="1" x14ac:dyDescent="0.2">
      <c r="B193" s="16">
        <f t="shared" si="54"/>
        <v>183</v>
      </c>
      <c r="C193" s="52"/>
      <c r="D193" s="52"/>
      <c r="E193" s="53"/>
      <c r="F193" s="52"/>
      <c r="G193" s="55"/>
      <c r="H193" s="56"/>
      <c r="I193" s="26">
        <f t="shared" si="59"/>
        <v>0</v>
      </c>
      <c r="J193" s="56"/>
      <c r="K193" s="26">
        <f t="shared" si="60"/>
        <v>0</v>
      </c>
      <c r="L193" s="56"/>
      <c r="M193" s="26">
        <f t="shared" si="61"/>
        <v>0</v>
      </c>
      <c r="N193" s="28">
        <f t="shared" ref="N193:N197" si="68">I193+K193+M193</f>
        <v>0</v>
      </c>
      <c r="O193" s="28">
        <f t="shared" si="62"/>
        <v>0</v>
      </c>
      <c r="P193" s="64"/>
      <c r="Q193" s="65"/>
      <c r="R193" s="44" t="str">
        <f t="shared" si="63"/>
        <v/>
      </c>
      <c r="S193" s="72" t="str">
        <f t="shared" si="53"/>
        <v>未入力</v>
      </c>
      <c r="T193" s="72" t="str">
        <f>IF(P193="","未入力",IF(AND(①自社の旧簡易ガス!$R$5&lt;=P193,P193&lt;=①自社の旧簡易ガス!$R$6),"期間内","期間外"))</f>
        <v>未入力</v>
      </c>
    </row>
    <row r="194" spans="2:20" ht="23.55" hidden="1" customHeight="1" outlineLevel="1" x14ac:dyDescent="0.2">
      <c r="B194" s="16">
        <f t="shared" si="54"/>
        <v>184</v>
      </c>
      <c r="C194" s="52"/>
      <c r="D194" s="52"/>
      <c r="E194" s="53"/>
      <c r="F194" s="52"/>
      <c r="G194" s="55"/>
      <c r="H194" s="56"/>
      <c r="I194" s="26">
        <f t="shared" si="59"/>
        <v>0</v>
      </c>
      <c r="J194" s="56"/>
      <c r="K194" s="26">
        <f t="shared" si="60"/>
        <v>0</v>
      </c>
      <c r="L194" s="56"/>
      <c r="M194" s="26">
        <f t="shared" si="61"/>
        <v>0</v>
      </c>
      <c r="N194" s="28">
        <f t="shared" si="68"/>
        <v>0</v>
      </c>
      <c r="O194" s="28">
        <f t="shared" si="62"/>
        <v>0</v>
      </c>
      <c r="P194" s="64"/>
      <c r="Q194" s="65"/>
      <c r="R194" s="44" t="str">
        <f t="shared" si="63"/>
        <v/>
      </c>
      <c r="S194" s="72" t="str">
        <f t="shared" si="53"/>
        <v>未入力</v>
      </c>
      <c r="T194" s="72" t="str">
        <f>IF(P194="","未入力",IF(AND(①自社の旧簡易ガス!$R$5&lt;=P194,P194&lt;=①自社の旧簡易ガス!$R$6),"期間内","期間外"))</f>
        <v>未入力</v>
      </c>
    </row>
    <row r="195" spans="2:20" ht="23.55" hidden="1" customHeight="1" outlineLevel="1" x14ac:dyDescent="0.2">
      <c r="B195" s="16">
        <f t="shared" si="54"/>
        <v>185</v>
      </c>
      <c r="C195" s="52"/>
      <c r="D195" s="52"/>
      <c r="E195" s="53"/>
      <c r="F195" s="52"/>
      <c r="G195" s="55"/>
      <c r="H195" s="56" t="s">
        <v>30</v>
      </c>
      <c r="I195" s="26">
        <f t="shared" si="59"/>
        <v>0</v>
      </c>
      <c r="J195" s="63"/>
      <c r="K195" s="26">
        <f t="shared" si="60"/>
        <v>0</v>
      </c>
      <c r="L195" s="56"/>
      <c r="M195" s="26">
        <f t="shared" si="61"/>
        <v>0</v>
      </c>
      <c r="N195" s="28">
        <f t="shared" si="68"/>
        <v>0</v>
      </c>
      <c r="O195" s="28">
        <f t="shared" si="62"/>
        <v>0</v>
      </c>
      <c r="P195" s="64"/>
      <c r="Q195" s="65"/>
      <c r="R195" s="44" t="str">
        <f t="shared" si="63"/>
        <v/>
      </c>
      <c r="S195" s="72" t="str">
        <f t="shared" si="53"/>
        <v>未入力</v>
      </c>
      <c r="T195" s="72" t="str">
        <f>IF(P195="","未入力",IF(AND(①自社の旧簡易ガス!$R$5&lt;=P195,P195&lt;=①自社の旧簡易ガス!$R$6),"期間内","期間外"))</f>
        <v>未入力</v>
      </c>
    </row>
    <row r="196" spans="2:20" ht="23.55" hidden="1" customHeight="1" outlineLevel="1" x14ac:dyDescent="0.2">
      <c r="B196" s="16">
        <f t="shared" si="54"/>
        <v>186</v>
      </c>
      <c r="C196" s="52"/>
      <c r="D196" s="52"/>
      <c r="E196" s="53"/>
      <c r="F196" s="52"/>
      <c r="G196" s="55"/>
      <c r="H196" s="56" t="s">
        <v>30</v>
      </c>
      <c r="I196" s="26">
        <f t="shared" si="59"/>
        <v>0</v>
      </c>
      <c r="J196" s="63"/>
      <c r="K196" s="26">
        <f t="shared" si="60"/>
        <v>0</v>
      </c>
      <c r="L196" s="56"/>
      <c r="M196" s="26">
        <f t="shared" si="61"/>
        <v>0</v>
      </c>
      <c r="N196" s="28">
        <f t="shared" si="68"/>
        <v>0</v>
      </c>
      <c r="O196" s="28">
        <f t="shared" si="62"/>
        <v>0</v>
      </c>
      <c r="P196" s="64"/>
      <c r="Q196" s="65"/>
      <c r="R196" s="44" t="str">
        <f t="shared" si="63"/>
        <v/>
      </c>
      <c r="S196" s="72" t="str">
        <f t="shared" si="53"/>
        <v>未入力</v>
      </c>
      <c r="T196" s="72" t="str">
        <f>IF(P196="","未入力",IF(AND(①自社の旧簡易ガス!$R$5&lt;=P196,P196&lt;=①自社の旧簡易ガス!$R$6),"期間内","期間外"))</f>
        <v>未入力</v>
      </c>
    </row>
    <row r="197" spans="2:20" ht="23.55" hidden="1" customHeight="1" outlineLevel="1" x14ac:dyDescent="0.2">
      <c r="B197" s="16">
        <f t="shared" si="54"/>
        <v>187</v>
      </c>
      <c r="C197" s="52"/>
      <c r="D197" s="52"/>
      <c r="E197" s="53"/>
      <c r="F197" s="52"/>
      <c r="G197" s="55"/>
      <c r="H197" s="56"/>
      <c r="I197" s="26">
        <f t="shared" si="59"/>
        <v>0</v>
      </c>
      <c r="J197" s="56"/>
      <c r="K197" s="26">
        <f t="shared" si="60"/>
        <v>0</v>
      </c>
      <c r="L197" s="56"/>
      <c r="M197" s="26">
        <f t="shared" si="61"/>
        <v>0</v>
      </c>
      <c r="N197" s="28">
        <f t="shared" si="68"/>
        <v>0</v>
      </c>
      <c r="O197" s="28">
        <f t="shared" si="62"/>
        <v>0</v>
      </c>
      <c r="P197" s="64"/>
      <c r="Q197" s="65"/>
      <c r="R197" s="44" t="str">
        <f t="shared" si="63"/>
        <v/>
      </c>
      <c r="S197" s="72" t="str">
        <f t="shared" si="53"/>
        <v>未入力</v>
      </c>
      <c r="T197" s="72" t="str">
        <f>IF(P197="","未入力",IF(AND(①自社の旧簡易ガス!$R$5&lt;=P197,P197&lt;=①自社の旧簡易ガス!$R$6),"期間内","期間外"))</f>
        <v>未入力</v>
      </c>
    </row>
    <row r="198" spans="2:20" ht="23.55" hidden="1" customHeight="1" outlineLevel="1" x14ac:dyDescent="0.2">
      <c r="B198" s="16">
        <f t="shared" si="54"/>
        <v>188</v>
      </c>
      <c r="C198" s="52"/>
      <c r="D198" s="52"/>
      <c r="E198" s="53"/>
      <c r="F198" s="52"/>
      <c r="G198" s="55"/>
      <c r="H198" s="56"/>
      <c r="I198" s="26">
        <f t="shared" si="59"/>
        <v>0</v>
      </c>
      <c r="J198" s="56"/>
      <c r="K198" s="26">
        <f t="shared" si="60"/>
        <v>0</v>
      </c>
      <c r="L198" s="56"/>
      <c r="M198" s="26">
        <f t="shared" si="61"/>
        <v>0</v>
      </c>
      <c r="N198" s="28">
        <f>I198+K198+M198</f>
        <v>0</v>
      </c>
      <c r="O198" s="28">
        <f t="shared" si="62"/>
        <v>0</v>
      </c>
      <c r="P198" s="64"/>
      <c r="Q198" s="65"/>
      <c r="R198" s="44" t="str">
        <f t="shared" si="63"/>
        <v/>
      </c>
      <c r="S198" s="72" t="str">
        <f t="shared" si="53"/>
        <v>未入力</v>
      </c>
      <c r="T198" s="72" t="str">
        <f>IF(P198="","未入力",IF(AND(①自社の旧簡易ガス!$R$5&lt;=P198,P198&lt;=①自社の旧簡易ガス!$R$6),"期間内","期間外"))</f>
        <v>未入力</v>
      </c>
    </row>
    <row r="199" spans="2:20" ht="23.55" hidden="1" customHeight="1" outlineLevel="1" x14ac:dyDescent="0.2">
      <c r="B199" s="16">
        <f t="shared" si="54"/>
        <v>189</v>
      </c>
      <c r="C199" s="52"/>
      <c r="D199" s="52"/>
      <c r="E199" s="53"/>
      <c r="F199" s="52"/>
      <c r="G199" s="55"/>
      <c r="H199" s="56"/>
      <c r="I199" s="26">
        <f t="shared" si="59"/>
        <v>0</v>
      </c>
      <c r="J199" s="56"/>
      <c r="K199" s="26">
        <f t="shared" si="60"/>
        <v>0</v>
      </c>
      <c r="L199" s="56"/>
      <c r="M199" s="26">
        <f t="shared" si="61"/>
        <v>0</v>
      </c>
      <c r="N199" s="28">
        <f t="shared" ref="N199:N203" si="69">I199+K199+M199</f>
        <v>0</v>
      </c>
      <c r="O199" s="28">
        <f t="shared" si="62"/>
        <v>0</v>
      </c>
      <c r="P199" s="64"/>
      <c r="Q199" s="65"/>
      <c r="R199" s="44" t="str">
        <f t="shared" si="63"/>
        <v/>
      </c>
      <c r="S199" s="72" t="str">
        <f t="shared" si="53"/>
        <v>未入力</v>
      </c>
      <c r="T199" s="72" t="str">
        <f>IF(P199="","未入力",IF(AND(①自社の旧簡易ガス!$R$5&lt;=P199,P199&lt;=①自社の旧簡易ガス!$R$6),"期間内","期間外"))</f>
        <v>未入力</v>
      </c>
    </row>
    <row r="200" spans="2:20" ht="23.55" hidden="1" customHeight="1" outlineLevel="1" x14ac:dyDescent="0.2">
      <c r="B200" s="16">
        <f t="shared" si="54"/>
        <v>190</v>
      </c>
      <c r="C200" s="52"/>
      <c r="D200" s="52"/>
      <c r="E200" s="53"/>
      <c r="F200" s="52"/>
      <c r="G200" s="55"/>
      <c r="H200" s="56"/>
      <c r="I200" s="26">
        <f t="shared" ref="I200:I263" si="70">IF(H200="有",0.2,0)</f>
        <v>0</v>
      </c>
      <c r="J200" s="56"/>
      <c r="K200" s="26">
        <f t="shared" ref="K200:K263" si="71">IF(J200="有",0.6,0)</f>
        <v>0</v>
      </c>
      <c r="L200" s="56"/>
      <c r="M200" s="26">
        <f t="shared" ref="M200:M263" si="72">IF(L200="有",0.2,0)</f>
        <v>0</v>
      </c>
      <c r="N200" s="28">
        <f t="shared" si="69"/>
        <v>0</v>
      </c>
      <c r="O200" s="28">
        <f t="shared" ref="O200:O263" si="73">F200*N200</f>
        <v>0</v>
      </c>
      <c r="P200" s="64"/>
      <c r="Q200" s="65"/>
      <c r="R200" s="44" t="str">
        <f t="shared" ref="R200:R263" si="74">D200&amp;E200</f>
        <v/>
      </c>
      <c r="S200" s="72" t="str">
        <f t="shared" si="53"/>
        <v>未入力</v>
      </c>
      <c r="T200" s="72" t="str">
        <f>IF(P200="","未入力",IF(AND(①自社の旧簡易ガス!$R$5&lt;=P200,P200&lt;=①自社の旧簡易ガス!$R$6),"期間内","期間外"))</f>
        <v>未入力</v>
      </c>
    </row>
    <row r="201" spans="2:20" ht="23.55" hidden="1" customHeight="1" outlineLevel="1" x14ac:dyDescent="0.2">
      <c r="B201" s="16">
        <f t="shared" si="54"/>
        <v>191</v>
      </c>
      <c r="C201" s="52"/>
      <c r="D201" s="52"/>
      <c r="E201" s="53"/>
      <c r="F201" s="52"/>
      <c r="G201" s="55"/>
      <c r="H201" s="56" t="s">
        <v>30</v>
      </c>
      <c r="I201" s="26">
        <f t="shared" si="70"/>
        <v>0</v>
      </c>
      <c r="J201" s="63"/>
      <c r="K201" s="26">
        <f t="shared" si="71"/>
        <v>0</v>
      </c>
      <c r="L201" s="56"/>
      <c r="M201" s="26">
        <f t="shared" si="72"/>
        <v>0</v>
      </c>
      <c r="N201" s="28">
        <f t="shared" si="69"/>
        <v>0</v>
      </c>
      <c r="O201" s="28">
        <f t="shared" si="73"/>
        <v>0</v>
      </c>
      <c r="P201" s="64"/>
      <c r="Q201" s="65"/>
      <c r="R201" s="44" t="str">
        <f t="shared" si="74"/>
        <v/>
      </c>
      <c r="S201" s="72" t="str">
        <f t="shared" si="53"/>
        <v>未入力</v>
      </c>
      <c r="T201" s="72" t="str">
        <f>IF(P201="","未入力",IF(AND(①自社の旧簡易ガス!$R$5&lt;=P201,P201&lt;=①自社の旧簡易ガス!$R$6),"期間内","期間外"))</f>
        <v>未入力</v>
      </c>
    </row>
    <row r="202" spans="2:20" ht="23.55" hidden="1" customHeight="1" outlineLevel="1" x14ac:dyDescent="0.2">
      <c r="B202" s="16">
        <f t="shared" si="54"/>
        <v>192</v>
      </c>
      <c r="C202" s="52"/>
      <c r="D202" s="52"/>
      <c r="E202" s="53"/>
      <c r="F202" s="52"/>
      <c r="G202" s="55"/>
      <c r="H202" s="56" t="s">
        <v>30</v>
      </c>
      <c r="I202" s="26">
        <f t="shared" si="70"/>
        <v>0</v>
      </c>
      <c r="J202" s="63"/>
      <c r="K202" s="26">
        <f t="shared" si="71"/>
        <v>0</v>
      </c>
      <c r="L202" s="56"/>
      <c r="M202" s="26">
        <f t="shared" si="72"/>
        <v>0</v>
      </c>
      <c r="N202" s="28">
        <f t="shared" si="69"/>
        <v>0</v>
      </c>
      <c r="O202" s="28">
        <f t="shared" si="73"/>
        <v>0</v>
      </c>
      <c r="P202" s="64"/>
      <c r="Q202" s="65"/>
      <c r="R202" s="44" t="str">
        <f t="shared" si="74"/>
        <v/>
      </c>
      <c r="S202" s="72" t="str">
        <f t="shared" si="53"/>
        <v>未入力</v>
      </c>
      <c r="T202" s="72" t="str">
        <f>IF(P202="","未入力",IF(AND(①自社の旧簡易ガス!$R$5&lt;=P202,P202&lt;=①自社の旧簡易ガス!$R$6),"期間内","期間外"))</f>
        <v>未入力</v>
      </c>
    </row>
    <row r="203" spans="2:20" ht="23.55" hidden="1" customHeight="1" outlineLevel="1" x14ac:dyDescent="0.2">
      <c r="B203" s="16">
        <f t="shared" si="54"/>
        <v>193</v>
      </c>
      <c r="C203" s="52"/>
      <c r="D203" s="52"/>
      <c r="E203" s="53"/>
      <c r="F203" s="52"/>
      <c r="G203" s="55"/>
      <c r="H203" s="56"/>
      <c r="I203" s="26">
        <f t="shared" si="70"/>
        <v>0</v>
      </c>
      <c r="J203" s="56"/>
      <c r="K203" s="26">
        <f t="shared" si="71"/>
        <v>0</v>
      </c>
      <c r="L203" s="56"/>
      <c r="M203" s="26">
        <f t="shared" si="72"/>
        <v>0</v>
      </c>
      <c r="N203" s="28">
        <f t="shared" si="69"/>
        <v>0</v>
      </c>
      <c r="O203" s="28">
        <f t="shared" si="73"/>
        <v>0</v>
      </c>
      <c r="P203" s="64"/>
      <c r="Q203" s="65"/>
      <c r="R203" s="44" t="str">
        <f t="shared" si="74"/>
        <v/>
      </c>
      <c r="S203" s="72" t="str">
        <f t="shared" si="53"/>
        <v>未入力</v>
      </c>
      <c r="T203" s="72" t="str">
        <f>IF(P203="","未入力",IF(AND(①自社の旧簡易ガス!$R$5&lt;=P203,P203&lt;=①自社の旧簡易ガス!$R$6),"期間内","期間外"))</f>
        <v>未入力</v>
      </c>
    </row>
    <row r="204" spans="2:20" ht="23.55" hidden="1" customHeight="1" outlineLevel="1" x14ac:dyDescent="0.2">
      <c r="B204" s="16">
        <f t="shared" si="54"/>
        <v>194</v>
      </c>
      <c r="C204" s="52"/>
      <c r="D204" s="52"/>
      <c r="E204" s="53"/>
      <c r="F204" s="52"/>
      <c r="G204" s="55"/>
      <c r="H204" s="56"/>
      <c r="I204" s="26">
        <f t="shared" si="70"/>
        <v>0</v>
      </c>
      <c r="J204" s="56"/>
      <c r="K204" s="26">
        <f t="shared" si="71"/>
        <v>0</v>
      </c>
      <c r="L204" s="56"/>
      <c r="M204" s="26">
        <f t="shared" si="72"/>
        <v>0</v>
      </c>
      <c r="N204" s="28">
        <f>I204+K204+M204</f>
        <v>0</v>
      </c>
      <c r="O204" s="28">
        <f t="shared" si="73"/>
        <v>0</v>
      </c>
      <c r="P204" s="64"/>
      <c r="Q204" s="65"/>
      <c r="R204" s="44" t="str">
        <f t="shared" si="74"/>
        <v/>
      </c>
      <c r="S204" s="72" t="str">
        <f t="shared" ref="S204:S267" si="75">IF(R204="","未入力",IF(COUNTIF(R:R,R204)&gt;1,"重複あり","重複なし"))</f>
        <v>未入力</v>
      </c>
      <c r="T204" s="72" t="str">
        <f>IF(P204="","未入力",IF(AND(①自社の旧簡易ガス!$R$5&lt;=P204,P204&lt;=①自社の旧簡易ガス!$R$6),"期間内","期間外"))</f>
        <v>未入力</v>
      </c>
    </row>
    <row r="205" spans="2:20" ht="23.55" hidden="1" customHeight="1" outlineLevel="1" x14ac:dyDescent="0.2">
      <c r="B205" s="16">
        <f t="shared" si="54"/>
        <v>195</v>
      </c>
      <c r="C205" s="52"/>
      <c r="D205" s="52"/>
      <c r="E205" s="53"/>
      <c r="F205" s="52"/>
      <c r="G205" s="55"/>
      <c r="H205" s="56"/>
      <c r="I205" s="26">
        <f t="shared" si="70"/>
        <v>0</v>
      </c>
      <c r="J205" s="56"/>
      <c r="K205" s="26">
        <f t="shared" si="71"/>
        <v>0</v>
      </c>
      <c r="L205" s="56"/>
      <c r="M205" s="26">
        <f t="shared" si="72"/>
        <v>0</v>
      </c>
      <c r="N205" s="28">
        <f t="shared" ref="N205:N209" si="76">I205+K205+M205</f>
        <v>0</v>
      </c>
      <c r="O205" s="28">
        <f t="shared" si="73"/>
        <v>0</v>
      </c>
      <c r="P205" s="64"/>
      <c r="Q205" s="65"/>
      <c r="R205" s="44" t="str">
        <f t="shared" si="74"/>
        <v/>
      </c>
      <c r="S205" s="72" t="str">
        <f t="shared" si="75"/>
        <v>未入力</v>
      </c>
      <c r="T205" s="72" t="str">
        <f>IF(P205="","未入力",IF(AND(①自社の旧簡易ガス!$R$5&lt;=P205,P205&lt;=①自社の旧簡易ガス!$R$6),"期間内","期間外"))</f>
        <v>未入力</v>
      </c>
    </row>
    <row r="206" spans="2:20" ht="23.55" hidden="1" customHeight="1" outlineLevel="1" x14ac:dyDescent="0.2">
      <c r="B206" s="16">
        <f t="shared" ref="B206:B269" si="77">+B205+1</f>
        <v>196</v>
      </c>
      <c r="C206" s="52"/>
      <c r="D206" s="52"/>
      <c r="E206" s="53"/>
      <c r="F206" s="52"/>
      <c r="G206" s="55"/>
      <c r="H206" s="56"/>
      <c r="I206" s="26">
        <f t="shared" si="70"/>
        <v>0</v>
      </c>
      <c r="J206" s="56"/>
      <c r="K206" s="26">
        <f t="shared" si="71"/>
        <v>0</v>
      </c>
      <c r="L206" s="56"/>
      <c r="M206" s="26">
        <f t="shared" si="72"/>
        <v>0</v>
      </c>
      <c r="N206" s="28">
        <f t="shared" si="76"/>
        <v>0</v>
      </c>
      <c r="O206" s="28">
        <f t="shared" si="73"/>
        <v>0</v>
      </c>
      <c r="P206" s="64"/>
      <c r="Q206" s="65"/>
      <c r="R206" s="44" t="str">
        <f t="shared" si="74"/>
        <v/>
      </c>
      <c r="S206" s="72" t="str">
        <f t="shared" si="75"/>
        <v>未入力</v>
      </c>
      <c r="T206" s="72" t="str">
        <f>IF(P206="","未入力",IF(AND(①自社の旧簡易ガス!$R$5&lt;=P206,P206&lt;=①自社の旧簡易ガス!$R$6),"期間内","期間外"))</f>
        <v>未入力</v>
      </c>
    </row>
    <row r="207" spans="2:20" ht="23.55" hidden="1" customHeight="1" outlineLevel="1" x14ac:dyDescent="0.2">
      <c r="B207" s="16">
        <f t="shared" si="77"/>
        <v>197</v>
      </c>
      <c r="C207" s="52"/>
      <c r="D207" s="52"/>
      <c r="E207" s="53"/>
      <c r="F207" s="52"/>
      <c r="G207" s="55"/>
      <c r="H207" s="56" t="s">
        <v>30</v>
      </c>
      <c r="I207" s="26">
        <f t="shared" si="70"/>
        <v>0</v>
      </c>
      <c r="J207" s="63"/>
      <c r="K207" s="26">
        <f t="shared" si="71"/>
        <v>0</v>
      </c>
      <c r="L207" s="56"/>
      <c r="M207" s="26">
        <f t="shared" si="72"/>
        <v>0</v>
      </c>
      <c r="N207" s="28">
        <f t="shared" si="76"/>
        <v>0</v>
      </c>
      <c r="O207" s="28">
        <f t="shared" si="73"/>
        <v>0</v>
      </c>
      <c r="P207" s="64"/>
      <c r="Q207" s="65"/>
      <c r="R207" s="44" t="str">
        <f t="shared" si="74"/>
        <v/>
      </c>
      <c r="S207" s="72" t="str">
        <f t="shared" si="75"/>
        <v>未入力</v>
      </c>
      <c r="T207" s="72" t="str">
        <f>IF(P207="","未入力",IF(AND(①自社の旧簡易ガス!$R$5&lt;=P207,P207&lt;=①自社の旧簡易ガス!$R$6),"期間内","期間外"))</f>
        <v>未入力</v>
      </c>
    </row>
    <row r="208" spans="2:20" ht="23.55" hidden="1" customHeight="1" outlineLevel="1" x14ac:dyDescent="0.2">
      <c r="B208" s="16">
        <f t="shared" si="77"/>
        <v>198</v>
      </c>
      <c r="C208" s="52"/>
      <c r="D208" s="52"/>
      <c r="E208" s="53"/>
      <c r="F208" s="52"/>
      <c r="G208" s="55"/>
      <c r="H208" s="56" t="s">
        <v>30</v>
      </c>
      <c r="I208" s="26">
        <f t="shared" si="70"/>
        <v>0</v>
      </c>
      <c r="J208" s="63"/>
      <c r="K208" s="26">
        <f t="shared" si="71"/>
        <v>0</v>
      </c>
      <c r="L208" s="56"/>
      <c r="M208" s="26">
        <f t="shared" si="72"/>
        <v>0</v>
      </c>
      <c r="N208" s="28">
        <f t="shared" si="76"/>
        <v>0</v>
      </c>
      <c r="O208" s="28">
        <f t="shared" si="73"/>
        <v>0</v>
      </c>
      <c r="P208" s="64"/>
      <c r="Q208" s="65"/>
      <c r="R208" s="44" t="str">
        <f t="shared" si="74"/>
        <v/>
      </c>
      <c r="S208" s="72" t="str">
        <f t="shared" si="75"/>
        <v>未入力</v>
      </c>
      <c r="T208" s="72" t="str">
        <f>IF(P208="","未入力",IF(AND(①自社の旧簡易ガス!$R$5&lt;=P208,P208&lt;=①自社の旧簡易ガス!$R$6),"期間内","期間外"))</f>
        <v>未入力</v>
      </c>
    </row>
    <row r="209" spans="2:20" ht="23.55" hidden="1" customHeight="1" outlineLevel="1" x14ac:dyDescent="0.2">
      <c r="B209" s="16">
        <f t="shared" si="77"/>
        <v>199</v>
      </c>
      <c r="C209" s="52"/>
      <c r="D209" s="52"/>
      <c r="E209" s="53"/>
      <c r="F209" s="52"/>
      <c r="G209" s="55"/>
      <c r="H209" s="56"/>
      <c r="I209" s="26">
        <f t="shared" si="70"/>
        <v>0</v>
      </c>
      <c r="J209" s="56"/>
      <c r="K209" s="26">
        <f t="shared" si="71"/>
        <v>0</v>
      </c>
      <c r="L209" s="56"/>
      <c r="M209" s="26">
        <f t="shared" si="72"/>
        <v>0</v>
      </c>
      <c r="N209" s="28">
        <f t="shared" si="76"/>
        <v>0</v>
      </c>
      <c r="O209" s="28">
        <f t="shared" si="73"/>
        <v>0</v>
      </c>
      <c r="P209" s="64"/>
      <c r="Q209" s="65"/>
      <c r="R209" s="44" t="str">
        <f t="shared" si="74"/>
        <v/>
      </c>
      <c r="S209" s="72" t="str">
        <f t="shared" si="75"/>
        <v>未入力</v>
      </c>
      <c r="T209" s="72" t="str">
        <f>IF(P209="","未入力",IF(AND(①自社の旧簡易ガス!$R$5&lt;=P209,P209&lt;=①自社の旧簡易ガス!$R$6),"期間内","期間外"))</f>
        <v>未入力</v>
      </c>
    </row>
    <row r="210" spans="2:20" ht="23.55" hidden="1" customHeight="1" outlineLevel="1" x14ac:dyDescent="0.2">
      <c r="B210" s="16">
        <f t="shared" si="77"/>
        <v>200</v>
      </c>
      <c r="C210" s="52"/>
      <c r="D210" s="52"/>
      <c r="E210" s="53"/>
      <c r="F210" s="52"/>
      <c r="G210" s="55"/>
      <c r="H210" s="56"/>
      <c r="I210" s="26">
        <f t="shared" si="70"/>
        <v>0</v>
      </c>
      <c r="J210" s="56"/>
      <c r="K210" s="26">
        <f t="shared" si="71"/>
        <v>0</v>
      </c>
      <c r="L210" s="56"/>
      <c r="M210" s="26">
        <f t="shared" si="72"/>
        <v>0</v>
      </c>
      <c r="N210" s="28">
        <f>I210+K210+M210</f>
        <v>0</v>
      </c>
      <c r="O210" s="28">
        <f t="shared" si="73"/>
        <v>0</v>
      </c>
      <c r="P210" s="64"/>
      <c r="Q210" s="65"/>
      <c r="R210" s="44" t="str">
        <f t="shared" si="74"/>
        <v/>
      </c>
      <c r="S210" s="72" t="str">
        <f t="shared" si="75"/>
        <v>未入力</v>
      </c>
      <c r="T210" s="72" t="str">
        <f>IF(P210="","未入力",IF(AND(①自社の旧簡易ガス!$R$5&lt;=P210,P210&lt;=①自社の旧簡易ガス!$R$6),"期間内","期間外"))</f>
        <v>未入力</v>
      </c>
    </row>
    <row r="211" spans="2:20" ht="23.55" hidden="1" customHeight="1" outlineLevel="2" x14ac:dyDescent="0.2">
      <c r="B211" s="16">
        <f t="shared" si="77"/>
        <v>201</v>
      </c>
      <c r="C211" s="52"/>
      <c r="D211" s="52"/>
      <c r="E211" s="53"/>
      <c r="F211" s="52"/>
      <c r="G211" s="55"/>
      <c r="H211" s="56"/>
      <c r="I211" s="26">
        <f t="shared" si="70"/>
        <v>0</v>
      </c>
      <c r="J211" s="56"/>
      <c r="K211" s="26">
        <f t="shared" si="71"/>
        <v>0</v>
      </c>
      <c r="L211" s="56"/>
      <c r="M211" s="26">
        <f t="shared" si="72"/>
        <v>0</v>
      </c>
      <c r="N211" s="28">
        <f t="shared" ref="N211:N215" si="78">I211+K211+M211</f>
        <v>0</v>
      </c>
      <c r="O211" s="28">
        <f t="shared" si="73"/>
        <v>0</v>
      </c>
      <c r="P211" s="64"/>
      <c r="Q211" s="65"/>
      <c r="R211" s="44" t="str">
        <f t="shared" si="74"/>
        <v/>
      </c>
      <c r="S211" s="72" t="str">
        <f t="shared" si="75"/>
        <v>未入力</v>
      </c>
      <c r="T211" s="72" t="str">
        <f>IF(P211="","未入力",IF(AND(①自社の旧簡易ガス!$R$5&lt;=P211,P211&lt;=①自社の旧簡易ガス!$R$6),"期間内","期間外"))</f>
        <v>未入力</v>
      </c>
    </row>
    <row r="212" spans="2:20" ht="23.55" hidden="1" customHeight="1" outlineLevel="2" x14ac:dyDescent="0.2">
      <c r="B212" s="16">
        <f t="shared" si="77"/>
        <v>202</v>
      </c>
      <c r="C212" s="52"/>
      <c r="D212" s="52"/>
      <c r="E212" s="53"/>
      <c r="F212" s="52"/>
      <c r="G212" s="55"/>
      <c r="H212" s="56"/>
      <c r="I212" s="26">
        <f t="shared" si="70"/>
        <v>0</v>
      </c>
      <c r="J212" s="56"/>
      <c r="K212" s="26">
        <f t="shared" si="71"/>
        <v>0</v>
      </c>
      <c r="L212" s="56"/>
      <c r="M212" s="26">
        <f t="shared" si="72"/>
        <v>0</v>
      </c>
      <c r="N212" s="28">
        <f t="shared" si="78"/>
        <v>0</v>
      </c>
      <c r="O212" s="28">
        <f t="shared" si="73"/>
        <v>0</v>
      </c>
      <c r="P212" s="64"/>
      <c r="Q212" s="65"/>
      <c r="R212" s="44" t="str">
        <f t="shared" si="74"/>
        <v/>
      </c>
      <c r="S212" s="72" t="str">
        <f t="shared" si="75"/>
        <v>未入力</v>
      </c>
      <c r="T212" s="72" t="str">
        <f>IF(P212="","未入力",IF(AND(①自社の旧簡易ガス!$R$5&lt;=P212,P212&lt;=①自社の旧簡易ガス!$R$6),"期間内","期間外"))</f>
        <v>未入力</v>
      </c>
    </row>
    <row r="213" spans="2:20" ht="23.55" hidden="1" customHeight="1" outlineLevel="2" x14ac:dyDescent="0.2">
      <c r="B213" s="16">
        <f t="shared" si="77"/>
        <v>203</v>
      </c>
      <c r="C213" s="52"/>
      <c r="D213" s="52"/>
      <c r="E213" s="53"/>
      <c r="F213" s="52"/>
      <c r="G213" s="55"/>
      <c r="H213" s="56" t="s">
        <v>30</v>
      </c>
      <c r="I213" s="26">
        <f t="shared" si="70"/>
        <v>0</v>
      </c>
      <c r="J213" s="63"/>
      <c r="K213" s="26">
        <f t="shared" si="71"/>
        <v>0</v>
      </c>
      <c r="L213" s="56"/>
      <c r="M213" s="26">
        <f t="shared" si="72"/>
        <v>0</v>
      </c>
      <c r="N213" s="28">
        <f t="shared" si="78"/>
        <v>0</v>
      </c>
      <c r="O213" s="28">
        <f t="shared" si="73"/>
        <v>0</v>
      </c>
      <c r="P213" s="64"/>
      <c r="Q213" s="65"/>
      <c r="R213" s="44" t="str">
        <f t="shared" si="74"/>
        <v/>
      </c>
      <c r="S213" s="72" t="str">
        <f t="shared" si="75"/>
        <v>未入力</v>
      </c>
      <c r="T213" s="72" t="str">
        <f>IF(P213="","未入力",IF(AND(①自社の旧簡易ガス!$R$5&lt;=P213,P213&lt;=①自社の旧簡易ガス!$R$6),"期間内","期間外"))</f>
        <v>未入力</v>
      </c>
    </row>
    <row r="214" spans="2:20" ht="23.55" hidden="1" customHeight="1" outlineLevel="2" x14ac:dyDescent="0.2">
      <c r="B214" s="16">
        <f t="shared" si="77"/>
        <v>204</v>
      </c>
      <c r="C214" s="52"/>
      <c r="D214" s="52"/>
      <c r="E214" s="53"/>
      <c r="F214" s="52"/>
      <c r="G214" s="55"/>
      <c r="H214" s="56" t="s">
        <v>30</v>
      </c>
      <c r="I214" s="26">
        <f t="shared" si="70"/>
        <v>0</v>
      </c>
      <c r="J214" s="63"/>
      <c r="K214" s="26">
        <f t="shared" si="71"/>
        <v>0</v>
      </c>
      <c r="L214" s="56"/>
      <c r="M214" s="26">
        <f t="shared" si="72"/>
        <v>0</v>
      </c>
      <c r="N214" s="28">
        <f t="shared" si="78"/>
        <v>0</v>
      </c>
      <c r="O214" s="28">
        <f t="shared" si="73"/>
        <v>0</v>
      </c>
      <c r="P214" s="64"/>
      <c r="Q214" s="65"/>
      <c r="R214" s="44" t="str">
        <f t="shared" si="74"/>
        <v/>
      </c>
      <c r="S214" s="72" t="str">
        <f t="shared" si="75"/>
        <v>未入力</v>
      </c>
      <c r="T214" s="72" t="str">
        <f>IF(P214="","未入力",IF(AND(①自社の旧簡易ガス!$R$5&lt;=P214,P214&lt;=①自社の旧簡易ガス!$R$6),"期間内","期間外"))</f>
        <v>未入力</v>
      </c>
    </row>
    <row r="215" spans="2:20" ht="23.55" hidden="1" customHeight="1" outlineLevel="2" x14ac:dyDescent="0.2">
      <c r="B215" s="16">
        <f t="shared" si="77"/>
        <v>205</v>
      </c>
      <c r="C215" s="52"/>
      <c r="D215" s="52"/>
      <c r="E215" s="53"/>
      <c r="F215" s="52"/>
      <c r="G215" s="55"/>
      <c r="H215" s="56"/>
      <c r="I215" s="26">
        <f t="shared" si="70"/>
        <v>0</v>
      </c>
      <c r="J215" s="56"/>
      <c r="K215" s="26">
        <f t="shared" si="71"/>
        <v>0</v>
      </c>
      <c r="L215" s="56"/>
      <c r="M215" s="26">
        <f t="shared" si="72"/>
        <v>0</v>
      </c>
      <c r="N215" s="28">
        <f t="shared" si="78"/>
        <v>0</v>
      </c>
      <c r="O215" s="28">
        <f t="shared" si="73"/>
        <v>0</v>
      </c>
      <c r="P215" s="64"/>
      <c r="Q215" s="65"/>
      <c r="R215" s="44" t="str">
        <f t="shared" si="74"/>
        <v/>
      </c>
      <c r="S215" s="72" t="str">
        <f t="shared" si="75"/>
        <v>未入力</v>
      </c>
      <c r="T215" s="72" t="str">
        <f>IF(P215="","未入力",IF(AND(①自社の旧簡易ガス!$R$5&lt;=P215,P215&lt;=①自社の旧簡易ガス!$R$6),"期間内","期間外"))</f>
        <v>未入力</v>
      </c>
    </row>
    <row r="216" spans="2:20" ht="23.55" hidden="1" customHeight="1" outlineLevel="2" x14ac:dyDescent="0.2">
      <c r="B216" s="16">
        <f t="shared" si="77"/>
        <v>206</v>
      </c>
      <c r="C216" s="52"/>
      <c r="D216" s="52"/>
      <c r="E216" s="53"/>
      <c r="F216" s="52"/>
      <c r="G216" s="55"/>
      <c r="H216" s="56"/>
      <c r="I216" s="26">
        <f t="shared" si="70"/>
        <v>0</v>
      </c>
      <c r="J216" s="56"/>
      <c r="K216" s="26">
        <f t="shared" si="71"/>
        <v>0</v>
      </c>
      <c r="L216" s="56"/>
      <c r="M216" s="26">
        <f t="shared" si="72"/>
        <v>0</v>
      </c>
      <c r="N216" s="28">
        <f>I216+K216+M216</f>
        <v>0</v>
      </c>
      <c r="O216" s="28">
        <f t="shared" si="73"/>
        <v>0</v>
      </c>
      <c r="P216" s="64"/>
      <c r="Q216" s="65"/>
      <c r="R216" s="44" t="str">
        <f t="shared" si="74"/>
        <v/>
      </c>
      <c r="S216" s="72" t="str">
        <f t="shared" si="75"/>
        <v>未入力</v>
      </c>
      <c r="T216" s="72" t="str">
        <f>IF(P216="","未入力",IF(AND(①自社の旧簡易ガス!$R$5&lt;=P216,P216&lt;=①自社の旧簡易ガス!$R$6),"期間内","期間外"))</f>
        <v>未入力</v>
      </c>
    </row>
    <row r="217" spans="2:20" ht="23.55" hidden="1" customHeight="1" outlineLevel="2" x14ac:dyDescent="0.2">
      <c r="B217" s="16">
        <f t="shared" si="77"/>
        <v>207</v>
      </c>
      <c r="C217" s="52"/>
      <c r="D217" s="52"/>
      <c r="E217" s="53"/>
      <c r="F217" s="52"/>
      <c r="G217" s="55"/>
      <c r="H217" s="56"/>
      <c r="I217" s="26">
        <f t="shared" si="70"/>
        <v>0</v>
      </c>
      <c r="J217" s="56"/>
      <c r="K217" s="26">
        <f t="shared" si="71"/>
        <v>0</v>
      </c>
      <c r="L217" s="56"/>
      <c r="M217" s="26">
        <f t="shared" si="72"/>
        <v>0</v>
      </c>
      <c r="N217" s="28">
        <f t="shared" ref="N217:N221" si="79">I217+K217+M217</f>
        <v>0</v>
      </c>
      <c r="O217" s="28">
        <f t="shared" si="73"/>
        <v>0</v>
      </c>
      <c r="P217" s="64"/>
      <c r="Q217" s="65"/>
      <c r="R217" s="44" t="str">
        <f t="shared" si="74"/>
        <v/>
      </c>
      <c r="S217" s="72" t="str">
        <f t="shared" si="75"/>
        <v>未入力</v>
      </c>
      <c r="T217" s="72" t="str">
        <f>IF(P217="","未入力",IF(AND(①自社の旧簡易ガス!$R$5&lt;=P217,P217&lt;=①自社の旧簡易ガス!$R$6),"期間内","期間外"))</f>
        <v>未入力</v>
      </c>
    </row>
    <row r="218" spans="2:20" ht="23.55" hidden="1" customHeight="1" outlineLevel="2" x14ac:dyDescent="0.2">
      <c r="B218" s="16">
        <f t="shared" si="77"/>
        <v>208</v>
      </c>
      <c r="C218" s="52"/>
      <c r="D218" s="52"/>
      <c r="E218" s="53"/>
      <c r="F218" s="52"/>
      <c r="G218" s="55"/>
      <c r="H218" s="56"/>
      <c r="I218" s="26">
        <f t="shared" si="70"/>
        <v>0</v>
      </c>
      <c r="J218" s="56"/>
      <c r="K218" s="26">
        <f t="shared" si="71"/>
        <v>0</v>
      </c>
      <c r="L218" s="56"/>
      <c r="M218" s="26">
        <f t="shared" si="72"/>
        <v>0</v>
      </c>
      <c r="N218" s="28">
        <f t="shared" si="79"/>
        <v>0</v>
      </c>
      <c r="O218" s="28">
        <f t="shared" si="73"/>
        <v>0</v>
      </c>
      <c r="P218" s="64"/>
      <c r="Q218" s="65"/>
      <c r="R218" s="44" t="str">
        <f t="shared" si="74"/>
        <v/>
      </c>
      <c r="S218" s="72" t="str">
        <f t="shared" si="75"/>
        <v>未入力</v>
      </c>
      <c r="T218" s="72" t="str">
        <f>IF(P218="","未入力",IF(AND(①自社の旧簡易ガス!$R$5&lt;=P218,P218&lt;=①自社の旧簡易ガス!$R$6),"期間内","期間外"))</f>
        <v>未入力</v>
      </c>
    </row>
    <row r="219" spans="2:20" ht="23.55" hidden="1" customHeight="1" outlineLevel="2" x14ac:dyDescent="0.2">
      <c r="B219" s="16">
        <f t="shared" si="77"/>
        <v>209</v>
      </c>
      <c r="C219" s="52"/>
      <c r="D219" s="52"/>
      <c r="E219" s="53"/>
      <c r="F219" s="52"/>
      <c r="G219" s="55"/>
      <c r="H219" s="56" t="s">
        <v>30</v>
      </c>
      <c r="I219" s="26">
        <f t="shared" si="70"/>
        <v>0</v>
      </c>
      <c r="J219" s="63"/>
      <c r="K219" s="26">
        <f t="shared" si="71"/>
        <v>0</v>
      </c>
      <c r="L219" s="56"/>
      <c r="M219" s="26">
        <f t="shared" si="72"/>
        <v>0</v>
      </c>
      <c r="N219" s="28">
        <f t="shared" si="79"/>
        <v>0</v>
      </c>
      <c r="O219" s="28">
        <f t="shared" si="73"/>
        <v>0</v>
      </c>
      <c r="P219" s="64"/>
      <c r="Q219" s="65"/>
      <c r="R219" s="44" t="str">
        <f t="shared" si="74"/>
        <v/>
      </c>
      <c r="S219" s="72" t="str">
        <f t="shared" si="75"/>
        <v>未入力</v>
      </c>
      <c r="T219" s="72" t="str">
        <f>IF(P219="","未入力",IF(AND(①自社の旧簡易ガス!$R$5&lt;=P219,P219&lt;=①自社の旧簡易ガス!$R$6),"期間内","期間外"))</f>
        <v>未入力</v>
      </c>
    </row>
    <row r="220" spans="2:20" ht="23.55" hidden="1" customHeight="1" outlineLevel="2" x14ac:dyDescent="0.2">
      <c r="B220" s="16">
        <f t="shared" si="77"/>
        <v>210</v>
      </c>
      <c r="C220" s="52"/>
      <c r="D220" s="52"/>
      <c r="E220" s="53"/>
      <c r="F220" s="52"/>
      <c r="G220" s="55"/>
      <c r="H220" s="56" t="s">
        <v>30</v>
      </c>
      <c r="I220" s="26">
        <f t="shared" si="70"/>
        <v>0</v>
      </c>
      <c r="J220" s="63"/>
      <c r="K220" s="26">
        <f t="shared" si="71"/>
        <v>0</v>
      </c>
      <c r="L220" s="56"/>
      <c r="M220" s="26">
        <f t="shared" si="72"/>
        <v>0</v>
      </c>
      <c r="N220" s="28">
        <f t="shared" si="79"/>
        <v>0</v>
      </c>
      <c r="O220" s="28">
        <f t="shared" si="73"/>
        <v>0</v>
      </c>
      <c r="P220" s="64"/>
      <c r="Q220" s="65"/>
      <c r="R220" s="44" t="str">
        <f t="shared" si="74"/>
        <v/>
      </c>
      <c r="S220" s="72" t="str">
        <f t="shared" si="75"/>
        <v>未入力</v>
      </c>
      <c r="T220" s="72" t="str">
        <f>IF(P220="","未入力",IF(AND(①自社の旧簡易ガス!$R$5&lt;=P220,P220&lt;=①自社の旧簡易ガス!$R$6),"期間内","期間外"))</f>
        <v>未入力</v>
      </c>
    </row>
    <row r="221" spans="2:20" ht="23.55" hidden="1" customHeight="1" outlineLevel="2" x14ac:dyDescent="0.2">
      <c r="B221" s="16">
        <f t="shared" si="77"/>
        <v>211</v>
      </c>
      <c r="C221" s="52"/>
      <c r="D221" s="52"/>
      <c r="E221" s="53"/>
      <c r="F221" s="52"/>
      <c r="G221" s="55"/>
      <c r="H221" s="56"/>
      <c r="I221" s="26">
        <f t="shared" si="70"/>
        <v>0</v>
      </c>
      <c r="J221" s="56"/>
      <c r="K221" s="26">
        <f t="shared" si="71"/>
        <v>0</v>
      </c>
      <c r="L221" s="56"/>
      <c r="M221" s="26">
        <f t="shared" si="72"/>
        <v>0</v>
      </c>
      <c r="N221" s="28">
        <f t="shared" si="79"/>
        <v>0</v>
      </c>
      <c r="O221" s="28">
        <f t="shared" si="73"/>
        <v>0</v>
      </c>
      <c r="P221" s="64"/>
      <c r="Q221" s="65"/>
      <c r="R221" s="44" t="str">
        <f t="shared" si="74"/>
        <v/>
      </c>
      <c r="S221" s="72" t="str">
        <f t="shared" si="75"/>
        <v>未入力</v>
      </c>
      <c r="T221" s="72" t="str">
        <f>IF(P221="","未入力",IF(AND(①自社の旧簡易ガス!$R$5&lt;=P221,P221&lt;=①自社の旧簡易ガス!$R$6),"期間内","期間外"))</f>
        <v>未入力</v>
      </c>
    </row>
    <row r="222" spans="2:20" ht="23.55" hidden="1" customHeight="1" outlineLevel="2" x14ac:dyDescent="0.2">
      <c r="B222" s="16">
        <f t="shared" si="77"/>
        <v>212</v>
      </c>
      <c r="C222" s="52"/>
      <c r="D222" s="52"/>
      <c r="E222" s="53"/>
      <c r="F222" s="52"/>
      <c r="G222" s="55"/>
      <c r="H222" s="56"/>
      <c r="I222" s="26">
        <f t="shared" si="70"/>
        <v>0</v>
      </c>
      <c r="J222" s="56"/>
      <c r="K222" s="26">
        <f t="shared" si="71"/>
        <v>0</v>
      </c>
      <c r="L222" s="56"/>
      <c r="M222" s="26">
        <f t="shared" si="72"/>
        <v>0</v>
      </c>
      <c r="N222" s="28">
        <f>I222+K222+M222</f>
        <v>0</v>
      </c>
      <c r="O222" s="28">
        <f t="shared" si="73"/>
        <v>0</v>
      </c>
      <c r="P222" s="64"/>
      <c r="Q222" s="65"/>
      <c r="R222" s="44" t="str">
        <f t="shared" si="74"/>
        <v/>
      </c>
      <c r="S222" s="72" t="str">
        <f t="shared" si="75"/>
        <v>未入力</v>
      </c>
      <c r="T222" s="72" t="str">
        <f>IF(P222="","未入力",IF(AND(①自社の旧簡易ガス!$R$5&lt;=P222,P222&lt;=①自社の旧簡易ガス!$R$6),"期間内","期間外"))</f>
        <v>未入力</v>
      </c>
    </row>
    <row r="223" spans="2:20" ht="23.55" hidden="1" customHeight="1" outlineLevel="2" x14ac:dyDescent="0.2">
      <c r="B223" s="16">
        <f t="shared" si="77"/>
        <v>213</v>
      </c>
      <c r="C223" s="52"/>
      <c r="D223" s="52"/>
      <c r="E223" s="53"/>
      <c r="F223" s="52"/>
      <c r="G223" s="55"/>
      <c r="H223" s="56"/>
      <c r="I223" s="26">
        <f t="shared" si="70"/>
        <v>0</v>
      </c>
      <c r="J223" s="56"/>
      <c r="K223" s="26">
        <f t="shared" si="71"/>
        <v>0</v>
      </c>
      <c r="L223" s="56"/>
      <c r="M223" s="26">
        <f t="shared" si="72"/>
        <v>0</v>
      </c>
      <c r="N223" s="28">
        <f t="shared" ref="N223:N227" si="80">I223+K223+M223</f>
        <v>0</v>
      </c>
      <c r="O223" s="28">
        <f t="shared" si="73"/>
        <v>0</v>
      </c>
      <c r="P223" s="64"/>
      <c r="Q223" s="65"/>
      <c r="R223" s="44" t="str">
        <f t="shared" si="74"/>
        <v/>
      </c>
      <c r="S223" s="72" t="str">
        <f t="shared" si="75"/>
        <v>未入力</v>
      </c>
      <c r="T223" s="72" t="str">
        <f>IF(P223="","未入力",IF(AND(①自社の旧簡易ガス!$R$5&lt;=P223,P223&lt;=①自社の旧簡易ガス!$R$6),"期間内","期間外"))</f>
        <v>未入力</v>
      </c>
    </row>
    <row r="224" spans="2:20" ht="23.55" hidden="1" customHeight="1" outlineLevel="2" x14ac:dyDescent="0.2">
      <c r="B224" s="16">
        <f t="shared" si="77"/>
        <v>214</v>
      </c>
      <c r="C224" s="52"/>
      <c r="D224" s="52"/>
      <c r="E224" s="53"/>
      <c r="F224" s="52"/>
      <c r="G224" s="55"/>
      <c r="H224" s="56"/>
      <c r="I224" s="26">
        <f t="shared" si="70"/>
        <v>0</v>
      </c>
      <c r="J224" s="56"/>
      <c r="K224" s="26">
        <f t="shared" si="71"/>
        <v>0</v>
      </c>
      <c r="L224" s="56"/>
      <c r="M224" s="26">
        <f t="shared" si="72"/>
        <v>0</v>
      </c>
      <c r="N224" s="28">
        <f t="shared" si="80"/>
        <v>0</v>
      </c>
      <c r="O224" s="28">
        <f t="shared" si="73"/>
        <v>0</v>
      </c>
      <c r="P224" s="64"/>
      <c r="Q224" s="65"/>
      <c r="R224" s="44" t="str">
        <f t="shared" si="74"/>
        <v/>
      </c>
      <c r="S224" s="72" t="str">
        <f t="shared" si="75"/>
        <v>未入力</v>
      </c>
      <c r="T224" s="72" t="str">
        <f>IF(P224="","未入力",IF(AND(①自社の旧簡易ガス!$R$5&lt;=P224,P224&lt;=①自社の旧簡易ガス!$R$6),"期間内","期間外"))</f>
        <v>未入力</v>
      </c>
    </row>
    <row r="225" spans="2:20" ht="23.55" hidden="1" customHeight="1" outlineLevel="2" x14ac:dyDescent="0.2">
      <c r="B225" s="16">
        <f t="shared" si="77"/>
        <v>215</v>
      </c>
      <c r="C225" s="52"/>
      <c r="D225" s="52"/>
      <c r="E225" s="53"/>
      <c r="F225" s="52"/>
      <c r="G225" s="55"/>
      <c r="H225" s="56" t="s">
        <v>30</v>
      </c>
      <c r="I225" s="26">
        <f t="shared" si="70"/>
        <v>0</v>
      </c>
      <c r="J225" s="63"/>
      <c r="K225" s="26">
        <f t="shared" si="71"/>
        <v>0</v>
      </c>
      <c r="L225" s="56"/>
      <c r="M225" s="26">
        <f t="shared" si="72"/>
        <v>0</v>
      </c>
      <c r="N225" s="28">
        <f t="shared" si="80"/>
        <v>0</v>
      </c>
      <c r="O225" s="28">
        <f t="shared" si="73"/>
        <v>0</v>
      </c>
      <c r="P225" s="64"/>
      <c r="Q225" s="65"/>
      <c r="R225" s="44" t="str">
        <f t="shared" si="74"/>
        <v/>
      </c>
      <c r="S225" s="72" t="str">
        <f t="shared" si="75"/>
        <v>未入力</v>
      </c>
      <c r="T225" s="72" t="str">
        <f>IF(P225="","未入力",IF(AND(①自社の旧簡易ガス!$R$5&lt;=P225,P225&lt;=①自社の旧簡易ガス!$R$6),"期間内","期間外"))</f>
        <v>未入力</v>
      </c>
    </row>
    <row r="226" spans="2:20" ht="23.55" hidden="1" customHeight="1" outlineLevel="2" x14ac:dyDescent="0.2">
      <c r="B226" s="16">
        <f t="shared" si="77"/>
        <v>216</v>
      </c>
      <c r="C226" s="52"/>
      <c r="D226" s="52"/>
      <c r="E226" s="53"/>
      <c r="F226" s="52"/>
      <c r="G226" s="55"/>
      <c r="H226" s="56" t="s">
        <v>30</v>
      </c>
      <c r="I226" s="26">
        <f t="shared" si="70"/>
        <v>0</v>
      </c>
      <c r="J226" s="63"/>
      <c r="K226" s="26">
        <f t="shared" si="71"/>
        <v>0</v>
      </c>
      <c r="L226" s="56"/>
      <c r="M226" s="26">
        <f t="shared" si="72"/>
        <v>0</v>
      </c>
      <c r="N226" s="28">
        <f t="shared" si="80"/>
        <v>0</v>
      </c>
      <c r="O226" s="28">
        <f t="shared" si="73"/>
        <v>0</v>
      </c>
      <c r="P226" s="64"/>
      <c r="Q226" s="65"/>
      <c r="R226" s="44" t="str">
        <f t="shared" si="74"/>
        <v/>
      </c>
      <c r="S226" s="72" t="str">
        <f t="shared" si="75"/>
        <v>未入力</v>
      </c>
      <c r="T226" s="72" t="str">
        <f>IF(P226="","未入力",IF(AND(①自社の旧簡易ガス!$R$5&lt;=P226,P226&lt;=①自社の旧簡易ガス!$R$6),"期間内","期間外"))</f>
        <v>未入力</v>
      </c>
    </row>
    <row r="227" spans="2:20" ht="23.55" hidden="1" customHeight="1" outlineLevel="2" x14ac:dyDescent="0.2">
      <c r="B227" s="16">
        <f t="shared" si="77"/>
        <v>217</v>
      </c>
      <c r="C227" s="52"/>
      <c r="D227" s="52"/>
      <c r="E227" s="53"/>
      <c r="F227" s="52"/>
      <c r="G227" s="55"/>
      <c r="H227" s="56"/>
      <c r="I227" s="26">
        <f t="shared" si="70"/>
        <v>0</v>
      </c>
      <c r="J227" s="56"/>
      <c r="K227" s="26">
        <f t="shared" si="71"/>
        <v>0</v>
      </c>
      <c r="L227" s="56"/>
      <c r="M227" s="26">
        <f t="shared" si="72"/>
        <v>0</v>
      </c>
      <c r="N227" s="28">
        <f t="shared" si="80"/>
        <v>0</v>
      </c>
      <c r="O227" s="28">
        <f t="shared" si="73"/>
        <v>0</v>
      </c>
      <c r="P227" s="64"/>
      <c r="Q227" s="65"/>
      <c r="R227" s="44" t="str">
        <f t="shared" si="74"/>
        <v/>
      </c>
      <c r="S227" s="72" t="str">
        <f t="shared" si="75"/>
        <v>未入力</v>
      </c>
      <c r="T227" s="72" t="str">
        <f>IF(P227="","未入力",IF(AND(①自社の旧簡易ガス!$R$5&lt;=P227,P227&lt;=①自社の旧簡易ガス!$R$6),"期間内","期間外"))</f>
        <v>未入力</v>
      </c>
    </row>
    <row r="228" spans="2:20" ht="23.55" hidden="1" customHeight="1" outlineLevel="2" x14ac:dyDescent="0.2">
      <c r="B228" s="16">
        <f t="shared" si="77"/>
        <v>218</v>
      </c>
      <c r="C228" s="52"/>
      <c r="D228" s="52"/>
      <c r="E228" s="53"/>
      <c r="F228" s="52"/>
      <c r="G228" s="55"/>
      <c r="H228" s="56"/>
      <c r="I228" s="26">
        <f t="shared" si="70"/>
        <v>0</v>
      </c>
      <c r="J228" s="56"/>
      <c r="K228" s="26">
        <f t="shared" si="71"/>
        <v>0</v>
      </c>
      <c r="L228" s="56"/>
      <c r="M228" s="26">
        <f t="shared" si="72"/>
        <v>0</v>
      </c>
      <c r="N228" s="28">
        <f>I228+K228+M228</f>
        <v>0</v>
      </c>
      <c r="O228" s="28">
        <f t="shared" si="73"/>
        <v>0</v>
      </c>
      <c r="P228" s="64"/>
      <c r="Q228" s="65"/>
      <c r="R228" s="44" t="str">
        <f t="shared" si="74"/>
        <v/>
      </c>
      <c r="S228" s="72" t="str">
        <f t="shared" si="75"/>
        <v>未入力</v>
      </c>
      <c r="T228" s="72" t="str">
        <f>IF(P228="","未入力",IF(AND(①自社の旧簡易ガス!$R$5&lt;=P228,P228&lt;=①自社の旧簡易ガス!$R$6),"期間内","期間外"))</f>
        <v>未入力</v>
      </c>
    </row>
    <row r="229" spans="2:20" ht="23.55" hidden="1" customHeight="1" outlineLevel="2" x14ac:dyDescent="0.2">
      <c r="B229" s="16">
        <f t="shared" si="77"/>
        <v>219</v>
      </c>
      <c r="C229" s="52"/>
      <c r="D229" s="52"/>
      <c r="E229" s="53"/>
      <c r="F229" s="52"/>
      <c r="G229" s="55"/>
      <c r="H229" s="56"/>
      <c r="I229" s="26">
        <f t="shared" si="70"/>
        <v>0</v>
      </c>
      <c r="J229" s="56"/>
      <c r="K229" s="26">
        <f t="shared" si="71"/>
        <v>0</v>
      </c>
      <c r="L229" s="56"/>
      <c r="M229" s="26">
        <f t="shared" si="72"/>
        <v>0</v>
      </c>
      <c r="N229" s="28">
        <f t="shared" ref="N229:N233" si="81">I229+K229+M229</f>
        <v>0</v>
      </c>
      <c r="O229" s="28">
        <f t="shared" si="73"/>
        <v>0</v>
      </c>
      <c r="P229" s="64"/>
      <c r="Q229" s="65"/>
      <c r="R229" s="44" t="str">
        <f t="shared" si="74"/>
        <v/>
      </c>
      <c r="S229" s="72" t="str">
        <f t="shared" si="75"/>
        <v>未入力</v>
      </c>
      <c r="T229" s="72" t="str">
        <f>IF(P229="","未入力",IF(AND(①自社の旧簡易ガス!$R$5&lt;=P229,P229&lt;=①自社の旧簡易ガス!$R$6),"期間内","期間外"))</f>
        <v>未入力</v>
      </c>
    </row>
    <row r="230" spans="2:20" ht="23.55" hidden="1" customHeight="1" outlineLevel="2" x14ac:dyDescent="0.2">
      <c r="B230" s="16">
        <f t="shared" si="77"/>
        <v>220</v>
      </c>
      <c r="C230" s="52"/>
      <c r="D230" s="52"/>
      <c r="E230" s="53"/>
      <c r="F230" s="52"/>
      <c r="G230" s="55"/>
      <c r="H230" s="56"/>
      <c r="I230" s="26">
        <f t="shared" si="70"/>
        <v>0</v>
      </c>
      <c r="J230" s="56"/>
      <c r="K230" s="26">
        <f t="shared" si="71"/>
        <v>0</v>
      </c>
      <c r="L230" s="56"/>
      <c r="M230" s="26">
        <f t="shared" si="72"/>
        <v>0</v>
      </c>
      <c r="N230" s="28">
        <f t="shared" si="81"/>
        <v>0</v>
      </c>
      <c r="O230" s="28">
        <f t="shared" si="73"/>
        <v>0</v>
      </c>
      <c r="P230" s="64"/>
      <c r="Q230" s="65"/>
      <c r="R230" s="44" t="str">
        <f t="shared" si="74"/>
        <v/>
      </c>
      <c r="S230" s="72" t="str">
        <f t="shared" si="75"/>
        <v>未入力</v>
      </c>
      <c r="T230" s="72" t="str">
        <f>IF(P230="","未入力",IF(AND(①自社の旧簡易ガス!$R$5&lt;=P230,P230&lt;=①自社の旧簡易ガス!$R$6),"期間内","期間外"))</f>
        <v>未入力</v>
      </c>
    </row>
    <row r="231" spans="2:20" ht="23.55" hidden="1" customHeight="1" outlineLevel="2" x14ac:dyDescent="0.2">
      <c r="B231" s="16">
        <f t="shared" si="77"/>
        <v>221</v>
      </c>
      <c r="C231" s="52"/>
      <c r="D231" s="52"/>
      <c r="E231" s="53"/>
      <c r="F231" s="52"/>
      <c r="G231" s="55"/>
      <c r="H231" s="56" t="s">
        <v>30</v>
      </c>
      <c r="I231" s="26">
        <f t="shared" si="70"/>
        <v>0</v>
      </c>
      <c r="J231" s="63"/>
      <c r="K231" s="26">
        <f t="shared" si="71"/>
        <v>0</v>
      </c>
      <c r="L231" s="56"/>
      <c r="M231" s="26">
        <f t="shared" si="72"/>
        <v>0</v>
      </c>
      <c r="N231" s="28">
        <f t="shared" si="81"/>
        <v>0</v>
      </c>
      <c r="O231" s="28">
        <f t="shared" si="73"/>
        <v>0</v>
      </c>
      <c r="P231" s="64"/>
      <c r="Q231" s="65"/>
      <c r="R231" s="44" t="str">
        <f t="shared" si="74"/>
        <v/>
      </c>
      <c r="S231" s="72" t="str">
        <f t="shared" si="75"/>
        <v>未入力</v>
      </c>
      <c r="T231" s="72" t="str">
        <f>IF(P231="","未入力",IF(AND(①自社の旧簡易ガス!$R$5&lt;=P231,P231&lt;=①自社の旧簡易ガス!$R$6),"期間内","期間外"))</f>
        <v>未入力</v>
      </c>
    </row>
    <row r="232" spans="2:20" ht="23.55" hidden="1" customHeight="1" outlineLevel="2" x14ac:dyDescent="0.2">
      <c r="B232" s="16">
        <f t="shared" si="77"/>
        <v>222</v>
      </c>
      <c r="C232" s="52"/>
      <c r="D232" s="52"/>
      <c r="E232" s="53"/>
      <c r="F232" s="52"/>
      <c r="G232" s="55"/>
      <c r="H232" s="56" t="s">
        <v>30</v>
      </c>
      <c r="I232" s="26">
        <f t="shared" si="70"/>
        <v>0</v>
      </c>
      <c r="J232" s="63"/>
      <c r="K232" s="26">
        <f t="shared" si="71"/>
        <v>0</v>
      </c>
      <c r="L232" s="56"/>
      <c r="M232" s="26">
        <f t="shared" si="72"/>
        <v>0</v>
      </c>
      <c r="N232" s="28">
        <f t="shared" si="81"/>
        <v>0</v>
      </c>
      <c r="O232" s="28">
        <f t="shared" si="73"/>
        <v>0</v>
      </c>
      <c r="P232" s="64"/>
      <c r="Q232" s="65"/>
      <c r="R232" s="44" t="str">
        <f t="shared" si="74"/>
        <v/>
      </c>
      <c r="S232" s="72" t="str">
        <f t="shared" si="75"/>
        <v>未入力</v>
      </c>
      <c r="T232" s="72" t="str">
        <f>IF(P232="","未入力",IF(AND(①自社の旧簡易ガス!$R$5&lt;=P232,P232&lt;=①自社の旧簡易ガス!$R$6),"期間内","期間外"))</f>
        <v>未入力</v>
      </c>
    </row>
    <row r="233" spans="2:20" ht="23.55" hidden="1" customHeight="1" outlineLevel="2" x14ac:dyDescent="0.2">
      <c r="B233" s="16">
        <f t="shared" si="77"/>
        <v>223</v>
      </c>
      <c r="C233" s="52"/>
      <c r="D233" s="52"/>
      <c r="E233" s="53"/>
      <c r="F233" s="52"/>
      <c r="G233" s="55"/>
      <c r="H233" s="56"/>
      <c r="I233" s="26">
        <f t="shared" si="70"/>
        <v>0</v>
      </c>
      <c r="J233" s="56"/>
      <c r="K233" s="26">
        <f t="shared" si="71"/>
        <v>0</v>
      </c>
      <c r="L233" s="56"/>
      <c r="M233" s="26">
        <f t="shared" si="72"/>
        <v>0</v>
      </c>
      <c r="N233" s="28">
        <f t="shared" si="81"/>
        <v>0</v>
      </c>
      <c r="O233" s="28">
        <f t="shared" si="73"/>
        <v>0</v>
      </c>
      <c r="P233" s="64"/>
      <c r="Q233" s="65"/>
      <c r="R233" s="44" t="str">
        <f t="shared" si="74"/>
        <v/>
      </c>
      <c r="S233" s="72" t="str">
        <f t="shared" si="75"/>
        <v>未入力</v>
      </c>
      <c r="T233" s="72" t="str">
        <f>IF(P233="","未入力",IF(AND(①自社の旧簡易ガス!$R$5&lt;=P233,P233&lt;=①自社の旧簡易ガス!$R$6),"期間内","期間外"))</f>
        <v>未入力</v>
      </c>
    </row>
    <row r="234" spans="2:20" ht="23.55" hidden="1" customHeight="1" outlineLevel="2" x14ac:dyDescent="0.2">
      <c r="B234" s="16">
        <f t="shared" si="77"/>
        <v>224</v>
      </c>
      <c r="C234" s="52"/>
      <c r="D234" s="52"/>
      <c r="E234" s="53"/>
      <c r="F234" s="52"/>
      <c r="G234" s="55"/>
      <c r="H234" s="56"/>
      <c r="I234" s="26">
        <f t="shared" si="70"/>
        <v>0</v>
      </c>
      <c r="J234" s="56"/>
      <c r="K234" s="26">
        <f t="shared" si="71"/>
        <v>0</v>
      </c>
      <c r="L234" s="56"/>
      <c r="M234" s="26">
        <f t="shared" si="72"/>
        <v>0</v>
      </c>
      <c r="N234" s="28">
        <f>I234+K234+M234</f>
        <v>0</v>
      </c>
      <c r="O234" s="28">
        <f t="shared" si="73"/>
        <v>0</v>
      </c>
      <c r="P234" s="64"/>
      <c r="Q234" s="65"/>
      <c r="R234" s="44" t="str">
        <f t="shared" si="74"/>
        <v/>
      </c>
      <c r="S234" s="72" t="str">
        <f t="shared" si="75"/>
        <v>未入力</v>
      </c>
      <c r="T234" s="72" t="str">
        <f>IF(P234="","未入力",IF(AND(①自社の旧簡易ガス!$R$5&lt;=P234,P234&lt;=①自社の旧簡易ガス!$R$6),"期間内","期間外"))</f>
        <v>未入力</v>
      </c>
    </row>
    <row r="235" spans="2:20" ht="23.55" hidden="1" customHeight="1" outlineLevel="2" x14ac:dyDescent="0.2">
      <c r="B235" s="16">
        <f t="shared" si="77"/>
        <v>225</v>
      </c>
      <c r="C235" s="52"/>
      <c r="D235" s="52"/>
      <c r="E235" s="53"/>
      <c r="F235" s="52"/>
      <c r="G235" s="55"/>
      <c r="H235" s="56"/>
      <c r="I235" s="26">
        <f t="shared" si="70"/>
        <v>0</v>
      </c>
      <c r="J235" s="56"/>
      <c r="K235" s="26">
        <f t="shared" si="71"/>
        <v>0</v>
      </c>
      <c r="L235" s="56"/>
      <c r="M235" s="26">
        <f t="shared" si="72"/>
        <v>0</v>
      </c>
      <c r="N235" s="28">
        <f t="shared" ref="N235:N239" si="82">I235+K235+M235</f>
        <v>0</v>
      </c>
      <c r="O235" s="28">
        <f t="shared" si="73"/>
        <v>0</v>
      </c>
      <c r="P235" s="64"/>
      <c r="Q235" s="65"/>
      <c r="R235" s="44" t="str">
        <f t="shared" si="74"/>
        <v/>
      </c>
      <c r="S235" s="72" t="str">
        <f t="shared" si="75"/>
        <v>未入力</v>
      </c>
      <c r="T235" s="72" t="str">
        <f>IF(P235="","未入力",IF(AND(①自社の旧簡易ガス!$R$5&lt;=P235,P235&lt;=①自社の旧簡易ガス!$R$6),"期間内","期間外"))</f>
        <v>未入力</v>
      </c>
    </row>
    <row r="236" spans="2:20" ht="23.55" hidden="1" customHeight="1" outlineLevel="2" x14ac:dyDescent="0.2">
      <c r="B236" s="16">
        <f t="shared" si="77"/>
        <v>226</v>
      </c>
      <c r="C236" s="52"/>
      <c r="D236" s="52"/>
      <c r="E236" s="53"/>
      <c r="F236" s="52"/>
      <c r="G236" s="55"/>
      <c r="H236" s="56"/>
      <c r="I236" s="26">
        <f t="shared" si="70"/>
        <v>0</v>
      </c>
      <c r="J236" s="56"/>
      <c r="K236" s="26">
        <f t="shared" si="71"/>
        <v>0</v>
      </c>
      <c r="L236" s="56"/>
      <c r="M236" s="26">
        <f t="shared" si="72"/>
        <v>0</v>
      </c>
      <c r="N236" s="28">
        <f t="shared" si="82"/>
        <v>0</v>
      </c>
      <c r="O236" s="28">
        <f t="shared" si="73"/>
        <v>0</v>
      </c>
      <c r="P236" s="64"/>
      <c r="Q236" s="65"/>
      <c r="R236" s="44" t="str">
        <f t="shared" si="74"/>
        <v/>
      </c>
      <c r="S236" s="72" t="str">
        <f t="shared" si="75"/>
        <v>未入力</v>
      </c>
      <c r="T236" s="72" t="str">
        <f>IF(P236="","未入力",IF(AND(①自社の旧簡易ガス!$R$5&lt;=P236,P236&lt;=①自社の旧簡易ガス!$R$6),"期間内","期間外"))</f>
        <v>未入力</v>
      </c>
    </row>
    <row r="237" spans="2:20" ht="23.55" hidden="1" customHeight="1" outlineLevel="2" x14ac:dyDescent="0.2">
      <c r="B237" s="16">
        <f t="shared" si="77"/>
        <v>227</v>
      </c>
      <c r="C237" s="52"/>
      <c r="D237" s="52"/>
      <c r="E237" s="53"/>
      <c r="F237" s="52"/>
      <c r="G237" s="55"/>
      <c r="H237" s="56" t="s">
        <v>30</v>
      </c>
      <c r="I237" s="26">
        <f t="shared" si="70"/>
        <v>0</v>
      </c>
      <c r="J237" s="63"/>
      <c r="K237" s="26">
        <f t="shared" si="71"/>
        <v>0</v>
      </c>
      <c r="L237" s="56"/>
      <c r="M237" s="26">
        <f t="shared" si="72"/>
        <v>0</v>
      </c>
      <c r="N237" s="28">
        <f t="shared" si="82"/>
        <v>0</v>
      </c>
      <c r="O237" s="28">
        <f t="shared" si="73"/>
        <v>0</v>
      </c>
      <c r="P237" s="64"/>
      <c r="Q237" s="65"/>
      <c r="R237" s="44" t="str">
        <f t="shared" si="74"/>
        <v/>
      </c>
      <c r="S237" s="72" t="str">
        <f t="shared" si="75"/>
        <v>未入力</v>
      </c>
      <c r="T237" s="72" t="str">
        <f>IF(P237="","未入力",IF(AND(①自社の旧簡易ガス!$R$5&lt;=P237,P237&lt;=①自社の旧簡易ガス!$R$6),"期間内","期間外"))</f>
        <v>未入力</v>
      </c>
    </row>
    <row r="238" spans="2:20" ht="23.55" hidden="1" customHeight="1" outlineLevel="2" x14ac:dyDescent="0.2">
      <c r="B238" s="16">
        <f t="shared" si="77"/>
        <v>228</v>
      </c>
      <c r="C238" s="52"/>
      <c r="D238" s="52"/>
      <c r="E238" s="53"/>
      <c r="F238" s="52"/>
      <c r="G238" s="55"/>
      <c r="H238" s="56" t="s">
        <v>30</v>
      </c>
      <c r="I238" s="26">
        <f t="shared" si="70"/>
        <v>0</v>
      </c>
      <c r="J238" s="63"/>
      <c r="K238" s="26">
        <f t="shared" si="71"/>
        <v>0</v>
      </c>
      <c r="L238" s="56"/>
      <c r="M238" s="26">
        <f t="shared" si="72"/>
        <v>0</v>
      </c>
      <c r="N238" s="28">
        <f t="shared" si="82"/>
        <v>0</v>
      </c>
      <c r="O238" s="28">
        <f t="shared" si="73"/>
        <v>0</v>
      </c>
      <c r="P238" s="64"/>
      <c r="Q238" s="65"/>
      <c r="R238" s="44" t="str">
        <f t="shared" si="74"/>
        <v/>
      </c>
      <c r="S238" s="72" t="str">
        <f t="shared" si="75"/>
        <v>未入力</v>
      </c>
      <c r="T238" s="72" t="str">
        <f>IF(P238="","未入力",IF(AND(①自社の旧簡易ガス!$R$5&lt;=P238,P238&lt;=①自社の旧簡易ガス!$R$6),"期間内","期間外"))</f>
        <v>未入力</v>
      </c>
    </row>
    <row r="239" spans="2:20" ht="23.55" hidden="1" customHeight="1" outlineLevel="2" x14ac:dyDescent="0.2">
      <c r="B239" s="16">
        <f t="shared" si="77"/>
        <v>229</v>
      </c>
      <c r="C239" s="52"/>
      <c r="D239" s="52"/>
      <c r="E239" s="53"/>
      <c r="F239" s="52"/>
      <c r="G239" s="55"/>
      <c r="H239" s="56"/>
      <c r="I239" s="26">
        <f t="shared" si="70"/>
        <v>0</v>
      </c>
      <c r="J239" s="56"/>
      <c r="K239" s="26">
        <f t="shared" si="71"/>
        <v>0</v>
      </c>
      <c r="L239" s="56"/>
      <c r="M239" s="26">
        <f t="shared" si="72"/>
        <v>0</v>
      </c>
      <c r="N239" s="28">
        <f t="shared" si="82"/>
        <v>0</v>
      </c>
      <c r="O239" s="28">
        <f t="shared" si="73"/>
        <v>0</v>
      </c>
      <c r="P239" s="64"/>
      <c r="Q239" s="65"/>
      <c r="R239" s="44" t="str">
        <f t="shared" si="74"/>
        <v/>
      </c>
      <c r="S239" s="72" t="str">
        <f t="shared" si="75"/>
        <v>未入力</v>
      </c>
      <c r="T239" s="72" t="str">
        <f>IF(P239="","未入力",IF(AND(①自社の旧簡易ガス!$R$5&lt;=P239,P239&lt;=①自社の旧簡易ガス!$R$6),"期間内","期間外"))</f>
        <v>未入力</v>
      </c>
    </row>
    <row r="240" spans="2:20" ht="23.55" hidden="1" customHeight="1" outlineLevel="2" x14ac:dyDescent="0.2">
      <c r="B240" s="16">
        <f t="shared" si="77"/>
        <v>230</v>
      </c>
      <c r="C240" s="52"/>
      <c r="D240" s="52"/>
      <c r="E240" s="53"/>
      <c r="F240" s="52"/>
      <c r="G240" s="55"/>
      <c r="H240" s="56"/>
      <c r="I240" s="26">
        <f t="shared" si="70"/>
        <v>0</v>
      </c>
      <c r="J240" s="56"/>
      <c r="K240" s="26">
        <f t="shared" si="71"/>
        <v>0</v>
      </c>
      <c r="L240" s="56"/>
      <c r="M240" s="26">
        <f t="shared" si="72"/>
        <v>0</v>
      </c>
      <c r="N240" s="28">
        <f>I240+K240+M240</f>
        <v>0</v>
      </c>
      <c r="O240" s="28">
        <f t="shared" si="73"/>
        <v>0</v>
      </c>
      <c r="P240" s="64"/>
      <c r="Q240" s="65"/>
      <c r="R240" s="44" t="str">
        <f t="shared" si="74"/>
        <v/>
      </c>
      <c r="S240" s="72" t="str">
        <f t="shared" si="75"/>
        <v>未入力</v>
      </c>
      <c r="T240" s="72" t="str">
        <f>IF(P240="","未入力",IF(AND(①自社の旧簡易ガス!$R$5&lt;=P240,P240&lt;=①自社の旧簡易ガス!$R$6),"期間内","期間外"))</f>
        <v>未入力</v>
      </c>
    </row>
    <row r="241" spans="2:20" ht="23.55" hidden="1" customHeight="1" outlineLevel="2" x14ac:dyDescent="0.2">
      <c r="B241" s="16">
        <f t="shared" si="77"/>
        <v>231</v>
      </c>
      <c r="C241" s="52"/>
      <c r="D241" s="52"/>
      <c r="E241" s="53"/>
      <c r="F241" s="52"/>
      <c r="G241" s="55"/>
      <c r="H241" s="56"/>
      <c r="I241" s="26">
        <f t="shared" si="70"/>
        <v>0</v>
      </c>
      <c r="J241" s="56"/>
      <c r="K241" s="26">
        <f t="shared" si="71"/>
        <v>0</v>
      </c>
      <c r="L241" s="56"/>
      <c r="M241" s="26">
        <f t="shared" si="72"/>
        <v>0</v>
      </c>
      <c r="N241" s="28">
        <f t="shared" ref="N241:N245" si="83">I241+K241+M241</f>
        <v>0</v>
      </c>
      <c r="O241" s="28">
        <f t="shared" si="73"/>
        <v>0</v>
      </c>
      <c r="P241" s="64"/>
      <c r="Q241" s="65"/>
      <c r="R241" s="44" t="str">
        <f t="shared" si="74"/>
        <v/>
      </c>
      <c r="S241" s="72" t="str">
        <f t="shared" si="75"/>
        <v>未入力</v>
      </c>
      <c r="T241" s="72" t="str">
        <f>IF(P241="","未入力",IF(AND(①自社の旧簡易ガス!$R$5&lt;=P241,P241&lt;=①自社の旧簡易ガス!$R$6),"期間内","期間外"))</f>
        <v>未入力</v>
      </c>
    </row>
    <row r="242" spans="2:20" ht="23.55" hidden="1" customHeight="1" outlineLevel="2" x14ac:dyDescent="0.2">
      <c r="B242" s="16">
        <f t="shared" si="77"/>
        <v>232</v>
      </c>
      <c r="C242" s="52"/>
      <c r="D242" s="52"/>
      <c r="E242" s="53"/>
      <c r="F242" s="52"/>
      <c r="G242" s="55"/>
      <c r="H242" s="56"/>
      <c r="I242" s="26">
        <f t="shared" si="70"/>
        <v>0</v>
      </c>
      <c r="J242" s="56"/>
      <c r="K242" s="26">
        <f t="shared" si="71"/>
        <v>0</v>
      </c>
      <c r="L242" s="56"/>
      <c r="M242" s="26">
        <f t="shared" si="72"/>
        <v>0</v>
      </c>
      <c r="N242" s="28">
        <f t="shared" si="83"/>
        <v>0</v>
      </c>
      <c r="O242" s="28">
        <f t="shared" si="73"/>
        <v>0</v>
      </c>
      <c r="P242" s="64"/>
      <c r="Q242" s="65"/>
      <c r="R242" s="44" t="str">
        <f t="shared" si="74"/>
        <v/>
      </c>
      <c r="S242" s="72" t="str">
        <f t="shared" si="75"/>
        <v>未入力</v>
      </c>
      <c r="T242" s="72" t="str">
        <f>IF(P242="","未入力",IF(AND(①自社の旧簡易ガス!$R$5&lt;=P242,P242&lt;=①自社の旧簡易ガス!$R$6),"期間内","期間外"))</f>
        <v>未入力</v>
      </c>
    </row>
    <row r="243" spans="2:20" ht="23.55" hidden="1" customHeight="1" outlineLevel="2" x14ac:dyDescent="0.2">
      <c r="B243" s="16">
        <f t="shared" si="77"/>
        <v>233</v>
      </c>
      <c r="C243" s="52"/>
      <c r="D243" s="52"/>
      <c r="E243" s="53"/>
      <c r="F243" s="52"/>
      <c r="G243" s="55"/>
      <c r="H243" s="56" t="s">
        <v>30</v>
      </c>
      <c r="I243" s="26">
        <f t="shared" si="70"/>
        <v>0</v>
      </c>
      <c r="J243" s="63"/>
      <c r="K243" s="26">
        <f t="shared" si="71"/>
        <v>0</v>
      </c>
      <c r="L243" s="56"/>
      <c r="M243" s="26">
        <f t="shared" si="72"/>
        <v>0</v>
      </c>
      <c r="N243" s="28">
        <f t="shared" si="83"/>
        <v>0</v>
      </c>
      <c r="O243" s="28">
        <f t="shared" si="73"/>
        <v>0</v>
      </c>
      <c r="P243" s="64"/>
      <c r="Q243" s="65"/>
      <c r="R243" s="44" t="str">
        <f t="shared" si="74"/>
        <v/>
      </c>
      <c r="S243" s="72" t="str">
        <f t="shared" si="75"/>
        <v>未入力</v>
      </c>
      <c r="T243" s="72" t="str">
        <f>IF(P243="","未入力",IF(AND(①自社の旧簡易ガス!$R$5&lt;=P243,P243&lt;=①自社の旧簡易ガス!$R$6),"期間内","期間外"))</f>
        <v>未入力</v>
      </c>
    </row>
    <row r="244" spans="2:20" ht="23.55" hidden="1" customHeight="1" outlineLevel="2" x14ac:dyDescent="0.2">
      <c r="B244" s="16">
        <f t="shared" si="77"/>
        <v>234</v>
      </c>
      <c r="C244" s="52"/>
      <c r="D244" s="52"/>
      <c r="E244" s="53"/>
      <c r="F244" s="52"/>
      <c r="G244" s="55"/>
      <c r="H244" s="56" t="s">
        <v>30</v>
      </c>
      <c r="I244" s="26">
        <f t="shared" si="70"/>
        <v>0</v>
      </c>
      <c r="J244" s="63"/>
      <c r="K244" s="26">
        <f t="shared" si="71"/>
        <v>0</v>
      </c>
      <c r="L244" s="56"/>
      <c r="M244" s="26">
        <f t="shared" si="72"/>
        <v>0</v>
      </c>
      <c r="N244" s="28">
        <f t="shared" si="83"/>
        <v>0</v>
      </c>
      <c r="O244" s="28">
        <f t="shared" si="73"/>
        <v>0</v>
      </c>
      <c r="P244" s="64"/>
      <c r="Q244" s="65"/>
      <c r="R244" s="44" t="str">
        <f t="shared" si="74"/>
        <v/>
      </c>
      <c r="S244" s="72" t="str">
        <f t="shared" si="75"/>
        <v>未入力</v>
      </c>
      <c r="T244" s="72" t="str">
        <f>IF(P244="","未入力",IF(AND(①自社の旧簡易ガス!$R$5&lt;=P244,P244&lt;=①自社の旧簡易ガス!$R$6),"期間内","期間外"))</f>
        <v>未入力</v>
      </c>
    </row>
    <row r="245" spans="2:20" ht="23.55" hidden="1" customHeight="1" outlineLevel="2" x14ac:dyDescent="0.2">
      <c r="B245" s="16">
        <f t="shared" si="77"/>
        <v>235</v>
      </c>
      <c r="C245" s="52"/>
      <c r="D245" s="52"/>
      <c r="E245" s="53"/>
      <c r="F245" s="52"/>
      <c r="G245" s="55"/>
      <c r="H245" s="56"/>
      <c r="I245" s="26">
        <f t="shared" si="70"/>
        <v>0</v>
      </c>
      <c r="J245" s="56"/>
      <c r="K245" s="26">
        <f t="shared" si="71"/>
        <v>0</v>
      </c>
      <c r="L245" s="56"/>
      <c r="M245" s="26">
        <f t="shared" si="72"/>
        <v>0</v>
      </c>
      <c r="N245" s="28">
        <f t="shared" si="83"/>
        <v>0</v>
      </c>
      <c r="O245" s="28">
        <f t="shared" si="73"/>
        <v>0</v>
      </c>
      <c r="P245" s="64"/>
      <c r="Q245" s="65"/>
      <c r="R245" s="44" t="str">
        <f t="shared" si="74"/>
        <v/>
      </c>
      <c r="S245" s="72" t="str">
        <f t="shared" si="75"/>
        <v>未入力</v>
      </c>
      <c r="T245" s="72" t="str">
        <f>IF(P245="","未入力",IF(AND(①自社の旧簡易ガス!$R$5&lt;=P245,P245&lt;=①自社の旧簡易ガス!$R$6),"期間内","期間外"))</f>
        <v>未入力</v>
      </c>
    </row>
    <row r="246" spans="2:20" ht="23.55" hidden="1" customHeight="1" outlineLevel="2" x14ac:dyDescent="0.2">
      <c r="B246" s="16">
        <f t="shared" si="77"/>
        <v>236</v>
      </c>
      <c r="C246" s="52"/>
      <c r="D246" s="52"/>
      <c r="E246" s="53"/>
      <c r="F246" s="52"/>
      <c r="G246" s="55"/>
      <c r="H246" s="56"/>
      <c r="I246" s="26">
        <f t="shared" si="70"/>
        <v>0</v>
      </c>
      <c r="J246" s="56"/>
      <c r="K246" s="26">
        <f t="shared" si="71"/>
        <v>0</v>
      </c>
      <c r="L246" s="56"/>
      <c r="M246" s="26">
        <f t="shared" si="72"/>
        <v>0</v>
      </c>
      <c r="N246" s="28">
        <f>I246+K246+M246</f>
        <v>0</v>
      </c>
      <c r="O246" s="28">
        <f t="shared" si="73"/>
        <v>0</v>
      </c>
      <c r="P246" s="64"/>
      <c r="Q246" s="65"/>
      <c r="R246" s="44" t="str">
        <f t="shared" si="74"/>
        <v/>
      </c>
      <c r="S246" s="72" t="str">
        <f t="shared" si="75"/>
        <v>未入力</v>
      </c>
      <c r="T246" s="72" t="str">
        <f>IF(P246="","未入力",IF(AND(①自社の旧簡易ガス!$R$5&lt;=P246,P246&lt;=①自社の旧簡易ガス!$R$6),"期間内","期間外"))</f>
        <v>未入力</v>
      </c>
    </row>
    <row r="247" spans="2:20" ht="23.55" hidden="1" customHeight="1" outlineLevel="2" x14ac:dyDescent="0.2">
      <c r="B247" s="16">
        <f t="shared" si="77"/>
        <v>237</v>
      </c>
      <c r="C247" s="52"/>
      <c r="D247" s="52"/>
      <c r="E247" s="53"/>
      <c r="F247" s="52"/>
      <c r="G247" s="55"/>
      <c r="H247" s="56"/>
      <c r="I247" s="26">
        <f t="shared" si="70"/>
        <v>0</v>
      </c>
      <c r="J247" s="56"/>
      <c r="K247" s="26">
        <f t="shared" si="71"/>
        <v>0</v>
      </c>
      <c r="L247" s="56"/>
      <c r="M247" s="26">
        <f t="shared" si="72"/>
        <v>0</v>
      </c>
      <c r="N247" s="28">
        <f t="shared" ref="N247:N251" si="84">I247+K247+M247</f>
        <v>0</v>
      </c>
      <c r="O247" s="28">
        <f t="shared" si="73"/>
        <v>0</v>
      </c>
      <c r="P247" s="64"/>
      <c r="Q247" s="65"/>
      <c r="R247" s="44" t="str">
        <f t="shared" si="74"/>
        <v/>
      </c>
      <c r="S247" s="72" t="str">
        <f t="shared" si="75"/>
        <v>未入力</v>
      </c>
      <c r="T247" s="72" t="str">
        <f>IF(P247="","未入力",IF(AND(①自社の旧簡易ガス!$R$5&lt;=P247,P247&lt;=①自社の旧簡易ガス!$R$6),"期間内","期間外"))</f>
        <v>未入力</v>
      </c>
    </row>
    <row r="248" spans="2:20" ht="23.55" hidden="1" customHeight="1" outlineLevel="2" x14ac:dyDescent="0.2">
      <c r="B248" s="16">
        <f t="shared" si="77"/>
        <v>238</v>
      </c>
      <c r="C248" s="52"/>
      <c r="D248" s="52"/>
      <c r="E248" s="53"/>
      <c r="F248" s="52"/>
      <c r="G248" s="55"/>
      <c r="H248" s="56"/>
      <c r="I248" s="26">
        <f t="shared" si="70"/>
        <v>0</v>
      </c>
      <c r="J248" s="56"/>
      <c r="K248" s="26">
        <f t="shared" si="71"/>
        <v>0</v>
      </c>
      <c r="L248" s="56"/>
      <c r="M248" s="26">
        <f t="shared" si="72"/>
        <v>0</v>
      </c>
      <c r="N248" s="28">
        <f t="shared" si="84"/>
        <v>0</v>
      </c>
      <c r="O248" s="28">
        <f t="shared" si="73"/>
        <v>0</v>
      </c>
      <c r="P248" s="64"/>
      <c r="Q248" s="65"/>
      <c r="R248" s="44" t="str">
        <f t="shared" si="74"/>
        <v/>
      </c>
      <c r="S248" s="72" t="str">
        <f t="shared" si="75"/>
        <v>未入力</v>
      </c>
      <c r="T248" s="72" t="str">
        <f>IF(P248="","未入力",IF(AND(①自社の旧簡易ガス!$R$5&lt;=P248,P248&lt;=①自社の旧簡易ガス!$R$6),"期間内","期間外"))</f>
        <v>未入力</v>
      </c>
    </row>
    <row r="249" spans="2:20" ht="23.55" hidden="1" customHeight="1" outlineLevel="2" x14ac:dyDescent="0.2">
      <c r="B249" s="16">
        <f t="shared" si="77"/>
        <v>239</v>
      </c>
      <c r="C249" s="52"/>
      <c r="D249" s="52"/>
      <c r="E249" s="53"/>
      <c r="F249" s="52"/>
      <c r="G249" s="55"/>
      <c r="H249" s="56" t="s">
        <v>30</v>
      </c>
      <c r="I249" s="26">
        <f t="shared" si="70"/>
        <v>0</v>
      </c>
      <c r="J249" s="63"/>
      <c r="K249" s="26">
        <f t="shared" si="71"/>
        <v>0</v>
      </c>
      <c r="L249" s="56"/>
      <c r="M249" s="26">
        <f t="shared" si="72"/>
        <v>0</v>
      </c>
      <c r="N249" s="28">
        <f t="shared" si="84"/>
        <v>0</v>
      </c>
      <c r="O249" s="28">
        <f t="shared" si="73"/>
        <v>0</v>
      </c>
      <c r="P249" s="64"/>
      <c r="Q249" s="65"/>
      <c r="R249" s="44" t="str">
        <f t="shared" si="74"/>
        <v/>
      </c>
      <c r="S249" s="72" t="str">
        <f t="shared" si="75"/>
        <v>未入力</v>
      </c>
      <c r="T249" s="72" t="str">
        <f>IF(P249="","未入力",IF(AND(①自社の旧簡易ガス!$R$5&lt;=P249,P249&lt;=①自社の旧簡易ガス!$R$6),"期間内","期間外"))</f>
        <v>未入力</v>
      </c>
    </row>
    <row r="250" spans="2:20" ht="23.55" hidden="1" customHeight="1" outlineLevel="2" x14ac:dyDescent="0.2">
      <c r="B250" s="16">
        <f t="shared" si="77"/>
        <v>240</v>
      </c>
      <c r="C250" s="52"/>
      <c r="D250" s="52"/>
      <c r="E250" s="53"/>
      <c r="F250" s="52"/>
      <c r="G250" s="55"/>
      <c r="H250" s="56" t="s">
        <v>30</v>
      </c>
      <c r="I250" s="26">
        <f t="shared" si="70"/>
        <v>0</v>
      </c>
      <c r="J250" s="63"/>
      <c r="K250" s="26">
        <f t="shared" si="71"/>
        <v>0</v>
      </c>
      <c r="L250" s="56"/>
      <c r="M250" s="26">
        <f t="shared" si="72"/>
        <v>0</v>
      </c>
      <c r="N250" s="28">
        <f t="shared" si="84"/>
        <v>0</v>
      </c>
      <c r="O250" s="28">
        <f t="shared" si="73"/>
        <v>0</v>
      </c>
      <c r="P250" s="64"/>
      <c r="Q250" s="65"/>
      <c r="R250" s="44" t="str">
        <f t="shared" si="74"/>
        <v/>
      </c>
      <c r="S250" s="72" t="str">
        <f t="shared" si="75"/>
        <v>未入力</v>
      </c>
      <c r="T250" s="72" t="str">
        <f>IF(P250="","未入力",IF(AND(①自社の旧簡易ガス!$R$5&lt;=P250,P250&lt;=①自社の旧簡易ガス!$R$6),"期間内","期間外"))</f>
        <v>未入力</v>
      </c>
    </row>
    <row r="251" spans="2:20" ht="23.55" hidden="1" customHeight="1" outlineLevel="2" x14ac:dyDescent="0.2">
      <c r="B251" s="16">
        <f t="shared" si="77"/>
        <v>241</v>
      </c>
      <c r="C251" s="52"/>
      <c r="D251" s="52"/>
      <c r="E251" s="53"/>
      <c r="F251" s="52"/>
      <c r="G251" s="55"/>
      <c r="H251" s="56"/>
      <c r="I251" s="26">
        <f t="shared" si="70"/>
        <v>0</v>
      </c>
      <c r="J251" s="56"/>
      <c r="K251" s="26">
        <f t="shared" si="71"/>
        <v>0</v>
      </c>
      <c r="L251" s="56"/>
      <c r="M251" s="26">
        <f t="shared" si="72"/>
        <v>0</v>
      </c>
      <c r="N251" s="28">
        <f t="shared" si="84"/>
        <v>0</v>
      </c>
      <c r="O251" s="28">
        <f t="shared" si="73"/>
        <v>0</v>
      </c>
      <c r="P251" s="64"/>
      <c r="Q251" s="65"/>
      <c r="R251" s="44" t="str">
        <f t="shared" si="74"/>
        <v/>
      </c>
      <c r="S251" s="72" t="str">
        <f t="shared" si="75"/>
        <v>未入力</v>
      </c>
      <c r="T251" s="72" t="str">
        <f>IF(P251="","未入力",IF(AND(①自社の旧簡易ガス!$R$5&lt;=P251,P251&lt;=①自社の旧簡易ガス!$R$6),"期間内","期間外"))</f>
        <v>未入力</v>
      </c>
    </row>
    <row r="252" spans="2:20" ht="23.55" hidden="1" customHeight="1" outlineLevel="2" x14ac:dyDescent="0.2">
      <c r="B252" s="16">
        <f t="shared" si="77"/>
        <v>242</v>
      </c>
      <c r="C252" s="52"/>
      <c r="D252" s="52"/>
      <c r="E252" s="53"/>
      <c r="F252" s="52"/>
      <c r="G252" s="55"/>
      <c r="H252" s="56"/>
      <c r="I252" s="26">
        <f t="shared" si="70"/>
        <v>0</v>
      </c>
      <c r="J252" s="56"/>
      <c r="K252" s="26">
        <f t="shared" si="71"/>
        <v>0</v>
      </c>
      <c r="L252" s="56"/>
      <c r="M252" s="26">
        <f t="shared" si="72"/>
        <v>0</v>
      </c>
      <c r="N252" s="28">
        <f>I252+K252+M252</f>
        <v>0</v>
      </c>
      <c r="O252" s="28">
        <f t="shared" si="73"/>
        <v>0</v>
      </c>
      <c r="P252" s="64"/>
      <c r="Q252" s="65"/>
      <c r="R252" s="44" t="str">
        <f t="shared" si="74"/>
        <v/>
      </c>
      <c r="S252" s="72" t="str">
        <f t="shared" si="75"/>
        <v>未入力</v>
      </c>
      <c r="T252" s="72" t="str">
        <f>IF(P252="","未入力",IF(AND(①自社の旧簡易ガス!$R$5&lt;=P252,P252&lt;=①自社の旧簡易ガス!$R$6),"期間内","期間外"))</f>
        <v>未入力</v>
      </c>
    </row>
    <row r="253" spans="2:20" ht="23.55" hidden="1" customHeight="1" outlineLevel="2" x14ac:dyDescent="0.2">
      <c r="B253" s="16">
        <f t="shared" si="77"/>
        <v>243</v>
      </c>
      <c r="C253" s="52"/>
      <c r="D253" s="52"/>
      <c r="E253" s="53"/>
      <c r="F253" s="52"/>
      <c r="G253" s="55"/>
      <c r="H253" s="56"/>
      <c r="I253" s="26">
        <f t="shared" si="70"/>
        <v>0</v>
      </c>
      <c r="J253" s="56"/>
      <c r="K253" s="26">
        <f t="shared" si="71"/>
        <v>0</v>
      </c>
      <c r="L253" s="56"/>
      <c r="M253" s="26">
        <f t="shared" si="72"/>
        <v>0</v>
      </c>
      <c r="N253" s="28">
        <f t="shared" ref="N253:N257" si="85">I253+K253+M253</f>
        <v>0</v>
      </c>
      <c r="O253" s="28">
        <f t="shared" si="73"/>
        <v>0</v>
      </c>
      <c r="P253" s="64"/>
      <c r="Q253" s="65"/>
      <c r="R253" s="44" t="str">
        <f t="shared" si="74"/>
        <v/>
      </c>
      <c r="S253" s="72" t="str">
        <f t="shared" si="75"/>
        <v>未入力</v>
      </c>
      <c r="T253" s="72" t="str">
        <f>IF(P253="","未入力",IF(AND(①自社の旧簡易ガス!$R$5&lt;=P253,P253&lt;=①自社の旧簡易ガス!$R$6),"期間内","期間外"))</f>
        <v>未入力</v>
      </c>
    </row>
    <row r="254" spans="2:20" ht="23.55" hidden="1" customHeight="1" outlineLevel="2" x14ac:dyDescent="0.2">
      <c r="B254" s="16">
        <f t="shared" si="77"/>
        <v>244</v>
      </c>
      <c r="C254" s="52"/>
      <c r="D254" s="52"/>
      <c r="E254" s="53"/>
      <c r="F254" s="52"/>
      <c r="G254" s="55"/>
      <c r="H254" s="56"/>
      <c r="I254" s="26">
        <f t="shared" si="70"/>
        <v>0</v>
      </c>
      <c r="J254" s="56"/>
      <c r="K254" s="26">
        <f t="shared" si="71"/>
        <v>0</v>
      </c>
      <c r="L254" s="56"/>
      <c r="M254" s="26">
        <f t="shared" si="72"/>
        <v>0</v>
      </c>
      <c r="N254" s="28">
        <f t="shared" si="85"/>
        <v>0</v>
      </c>
      <c r="O254" s="28">
        <f t="shared" si="73"/>
        <v>0</v>
      </c>
      <c r="P254" s="64"/>
      <c r="Q254" s="65"/>
      <c r="R254" s="44" t="str">
        <f t="shared" si="74"/>
        <v/>
      </c>
      <c r="S254" s="72" t="str">
        <f t="shared" si="75"/>
        <v>未入力</v>
      </c>
      <c r="T254" s="72" t="str">
        <f>IF(P254="","未入力",IF(AND(①自社の旧簡易ガス!$R$5&lt;=P254,P254&lt;=①自社の旧簡易ガス!$R$6),"期間内","期間外"))</f>
        <v>未入力</v>
      </c>
    </row>
    <row r="255" spans="2:20" ht="23.55" hidden="1" customHeight="1" outlineLevel="2" x14ac:dyDescent="0.2">
      <c r="B255" s="16">
        <f t="shared" si="77"/>
        <v>245</v>
      </c>
      <c r="C255" s="52"/>
      <c r="D255" s="52"/>
      <c r="E255" s="53"/>
      <c r="F255" s="52"/>
      <c r="G255" s="55"/>
      <c r="H255" s="56" t="s">
        <v>30</v>
      </c>
      <c r="I255" s="26">
        <f t="shared" si="70"/>
        <v>0</v>
      </c>
      <c r="J255" s="63"/>
      <c r="K255" s="26">
        <f t="shared" si="71"/>
        <v>0</v>
      </c>
      <c r="L255" s="56"/>
      <c r="M255" s="26">
        <f t="shared" si="72"/>
        <v>0</v>
      </c>
      <c r="N255" s="28">
        <f t="shared" si="85"/>
        <v>0</v>
      </c>
      <c r="O255" s="28">
        <f t="shared" si="73"/>
        <v>0</v>
      </c>
      <c r="P255" s="64"/>
      <c r="Q255" s="65"/>
      <c r="R255" s="44" t="str">
        <f t="shared" si="74"/>
        <v/>
      </c>
      <c r="S255" s="72" t="str">
        <f t="shared" si="75"/>
        <v>未入力</v>
      </c>
      <c r="T255" s="72" t="str">
        <f>IF(P255="","未入力",IF(AND(①自社の旧簡易ガス!$R$5&lt;=P255,P255&lt;=①自社の旧簡易ガス!$R$6),"期間内","期間外"))</f>
        <v>未入力</v>
      </c>
    </row>
    <row r="256" spans="2:20" ht="23.55" hidden="1" customHeight="1" outlineLevel="2" x14ac:dyDescent="0.2">
      <c r="B256" s="16">
        <f t="shared" si="77"/>
        <v>246</v>
      </c>
      <c r="C256" s="52"/>
      <c r="D256" s="52"/>
      <c r="E256" s="53"/>
      <c r="F256" s="52"/>
      <c r="G256" s="55"/>
      <c r="H256" s="56" t="s">
        <v>30</v>
      </c>
      <c r="I256" s="26">
        <f t="shared" si="70"/>
        <v>0</v>
      </c>
      <c r="J256" s="63"/>
      <c r="K256" s="26">
        <f t="shared" si="71"/>
        <v>0</v>
      </c>
      <c r="L256" s="56"/>
      <c r="M256" s="26">
        <f t="shared" si="72"/>
        <v>0</v>
      </c>
      <c r="N256" s="28">
        <f t="shared" si="85"/>
        <v>0</v>
      </c>
      <c r="O256" s="28">
        <f t="shared" si="73"/>
        <v>0</v>
      </c>
      <c r="P256" s="64"/>
      <c r="Q256" s="65"/>
      <c r="R256" s="44" t="str">
        <f t="shared" si="74"/>
        <v/>
      </c>
      <c r="S256" s="72" t="str">
        <f t="shared" si="75"/>
        <v>未入力</v>
      </c>
      <c r="T256" s="72" t="str">
        <f>IF(P256="","未入力",IF(AND(①自社の旧簡易ガス!$R$5&lt;=P256,P256&lt;=①自社の旧簡易ガス!$R$6),"期間内","期間外"))</f>
        <v>未入力</v>
      </c>
    </row>
    <row r="257" spans="2:20" ht="23.55" hidden="1" customHeight="1" outlineLevel="2" x14ac:dyDescent="0.2">
      <c r="B257" s="16">
        <f t="shared" si="77"/>
        <v>247</v>
      </c>
      <c r="C257" s="52"/>
      <c r="D257" s="52"/>
      <c r="E257" s="53"/>
      <c r="F257" s="52"/>
      <c r="G257" s="55"/>
      <c r="H257" s="56"/>
      <c r="I257" s="26">
        <f t="shared" si="70"/>
        <v>0</v>
      </c>
      <c r="J257" s="56"/>
      <c r="K257" s="26">
        <f t="shared" si="71"/>
        <v>0</v>
      </c>
      <c r="L257" s="56"/>
      <c r="M257" s="26">
        <f t="shared" si="72"/>
        <v>0</v>
      </c>
      <c r="N257" s="28">
        <f t="shared" si="85"/>
        <v>0</v>
      </c>
      <c r="O257" s="28">
        <f t="shared" si="73"/>
        <v>0</v>
      </c>
      <c r="P257" s="64"/>
      <c r="Q257" s="65"/>
      <c r="R257" s="44" t="str">
        <f t="shared" si="74"/>
        <v/>
      </c>
      <c r="S257" s="72" t="str">
        <f t="shared" si="75"/>
        <v>未入力</v>
      </c>
      <c r="T257" s="72" t="str">
        <f>IF(P257="","未入力",IF(AND(①自社の旧簡易ガス!$R$5&lt;=P257,P257&lt;=①自社の旧簡易ガス!$R$6),"期間内","期間外"))</f>
        <v>未入力</v>
      </c>
    </row>
    <row r="258" spans="2:20" ht="23.55" hidden="1" customHeight="1" outlineLevel="2" x14ac:dyDescent="0.2">
      <c r="B258" s="16">
        <f t="shared" si="77"/>
        <v>248</v>
      </c>
      <c r="C258" s="52"/>
      <c r="D258" s="52"/>
      <c r="E258" s="53"/>
      <c r="F258" s="52"/>
      <c r="G258" s="55"/>
      <c r="H258" s="56"/>
      <c r="I258" s="26">
        <f t="shared" si="70"/>
        <v>0</v>
      </c>
      <c r="J258" s="56"/>
      <c r="K258" s="26">
        <f t="shared" si="71"/>
        <v>0</v>
      </c>
      <c r="L258" s="56"/>
      <c r="M258" s="26">
        <f t="shared" si="72"/>
        <v>0</v>
      </c>
      <c r="N258" s="28">
        <f>I258+K258+M258</f>
        <v>0</v>
      </c>
      <c r="O258" s="28">
        <f t="shared" si="73"/>
        <v>0</v>
      </c>
      <c r="P258" s="64"/>
      <c r="Q258" s="65"/>
      <c r="R258" s="44" t="str">
        <f t="shared" si="74"/>
        <v/>
      </c>
      <c r="S258" s="72" t="str">
        <f t="shared" si="75"/>
        <v>未入力</v>
      </c>
      <c r="T258" s="72" t="str">
        <f>IF(P258="","未入力",IF(AND(①自社の旧簡易ガス!$R$5&lt;=P258,P258&lt;=①自社の旧簡易ガス!$R$6),"期間内","期間外"))</f>
        <v>未入力</v>
      </c>
    </row>
    <row r="259" spans="2:20" ht="23.55" hidden="1" customHeight="1" outlineLevel="2" x14ac:dyDescent="0.2">
      <c r="B259" s="16">
        <f t="shared" si="77"/>
        <v>249</v>
      </c>
      <c r="C259" s="52"/>
      <c r="D259" s="52"/>
      <c r="E259" s="53"/>
      <c r="F259" s="52"/>
      <c r="G259" s="55"/>
      <c r="H259" s="56"/>
      <c r="I259" s="26">
        <f t="shared" si="70"/>
        <v>0</v>
      </c>
      <c r="J259" s="56"/>
      <c r="K259" s="26">
        <f t="shared" si="71"/>
        <v>0</v>
      </c>
      <c r="L259" s="56"/>
      <c r="M259" s="26">
        <f t="shared" si="72"/>
        <v>0</v>
      </c>
      <c r="N259" s="28">
        <f t="shared" ref="N259:N263" si="86">I259+K259+M259</f>
        <v>0</v>
      </c>
      <c r="O259" s="28">
        <f t="shared" si="73"/>
        <v>0</v>
      </c>
      <c r="P259" s="64"/>
      <c r="Q259" s="65"/>
      <c r="R259" s="44" t="str">
        <f t="shared" si="74"/>
        <v/>
      </c>
      <c r="S259" s="72" t="str">
        <f t="shared" si="75"/>
        <v>未入力</v>
      </c>
      <c r="T259" s="72" t="str">
        <f>IF(P259="","未入力",IF(AND(①自社の旧簡易ガス!$R$5&lt;=P259,P259&lt;=①自社の旧簡易ガス!$R$6),"期間内","期間外"))</f>
        <v>未入力</v>
      </c>
    </row>
    <row r="260" spans="2:20" ht="23.55" hidden="1" customHeight="1" outlineLevel="2" x14ac:dyDescent="0.2">
      <c r="B260" s="16">
        <f t="shared" si="77"/>
        <v>250</v>
      </c>
      <c r="C260" s="52"/>
      <c r="D260" s="52"/>
      <c r="E260" s="53"/>
      <c r="F260" s="52"/>
      <c r="G260" s="55"/>
      <c r="H260" s="56"/>
      <c r="I260" s="26">
        <f t="shared" si="70"/>
        <v>0</v>
      </c>
      <c r="J260" s="56"/>
      <c r="K260" s="26">
        <f t="shared" si="71"/>
        <v>0</v>
      </c>
      <c r="L260" s="56"/>
      <c r="M260" s="26">
        <f t="shared" si="72"/>
        <v>0</v>
      </c>
      <c r="N260" s="28">
        <f t="shared" si="86"/>
        <v>0</v>
      </c>
      <c r="O260" s="28">
        <f t="shared" si="73"/>
        <v>0</v>
      </c>
      <c r="P260" s="64"/>
      <c r="Q260" s="65"/>
      <c r="R260" s="44" t="str">
        <f t="shared" si="74"/>
        <v/>
      </c>
      <c r="S260" s="72" t="str">
        <f t="shared" si="75"/>
        <v>未入力</v>
      </c>
      <c r="T260" s="72" t="str">
        <f>IF(P260="","未入力",IF(AND(①自社の旧簡易ガス!$R$5&lt;=P260,P260&lt;=①自社の旧簡易ガス!$R$6),"期間内","期間外"))</f>
        <v>未入力</v>
      </c>
    </row>
    <row r="261" spans="2:20" ht="23.55" hidden="1" customHeight="1" outlineLevel="2" x14ac:dyDescent="0.2">
      <c r="B261" s="16">
        <f t="shared" si="77"/>
        <v>251</v>
      </c>
      <c r="C261" s="52"/>
      <c r="D261" s="52"/>
      <c r="E261" s="53"/>
      <c r="F261" s="52"/>
      <c r="G261" s="55"/>
      <c r="H261" s="56" t="s">
        <v>30</v>
      </c>
      <c r="I261" s="26">
        <f t="shared" si="70"/>
        <v>0</v>
      </c>
      <c r="J261" s="63"/>
      <c r="K261" s="26">
        <f t="shared" si="71"/>
        <v>0</v>
      </c>
      <c r="L261" s="56"/>
      <c r="M261" s="26">
        <f t="shared" si="72"/>
        <v>0</v>
      </c>
      <c r="N261" s="28">
        <f t="shared" si="86"/>
        <v>0</v>
      </c>
      <c r="O261" s="28">
        <f t="shared" si="73"/>
        <v>0</v>
      </c>
      <c r="P261" s="64"/>
      <c r="Q261" s="65"/>
      <c r="R261" s="44" t="str">
        <f t="shared" si="74"/>
        <v/>
      </c>
      <c r="S261" s="72" t="str">
        <f t="shared" si="75"/>
        <v>未入力</v>
      </c>
      <c r="T261" s="72" t="str">
        <f>IF(P261="","未入力",IF(AND(①自社の旧簡易ガス!$R$5&lt;=P261,P261&lt;=①自社の旧簡易ガス!$R$6),"期間内","期間外"))</f>
        <v>未入力</v>
      </c>
    </row>
    <row r="262" spans="2:20" ht="23.55" hidden="1" customHeight="1" outlineLevel="2" x14ac:dyDescent="0.2">
      <c r="B262" s="16">
        <f t="shared" si="77"/>
        <v>252</v>
      </c>
      <c r="C262" s="52"/>
      <c r="D262" s="52"/>
      <c r="E262" s="53"/>
      <c r="F262" s="52"/>
      <c r="G262" s="55"/>
      <c r="H262" s="56" t="s">
        <v>30</v>
      </c>
      <c r="I262" s="26">
        <f t="shared" si="70"/>
        <v>0</v>
      </c>
      <c r="J262" s="63"/>
      <c r="K262" s="26">
        <f t="shared" si="71"/>
        <v>0</v>
      </c>
      <c r="L262" s="56"/>
      <c r="M262" s="26">
        <f t="shared" si="72"/>
        <v>0</v>
      </c>
      <c r="N262" s="28">
        <f t="shared" si="86"/>
        <v>0</v>
      </c>
      <c r="O262" s="28">
        <f t="shared" si="73"/>
        <v>0</v>
      </c>
      <c r="P262" s="64"/>
      <c r="Q262" s="65"/>
      <c r="R262" s="44" t="str">
        <f t="shared" si="74"/>
        <v/>
      </c>
      <c r="S262" s="72" t="str">
        <f t="shared" si="75"/>
        <v>未入力</v>
      </c>
      <c r="T262" s="72" t="str">
        <f>IF(P262="","未入力",IF(AND(①自社の旧簡易ガス!$R$5&lt;=P262,P262&lt;=①自社の旧簡易ガス!$R$6),"期間内","期間外"))</f>
        <v>未入力</v>
      </c>
    </row>
    <row r="263" spans="2:20" ht="23.55" hidden="1" customHeight="1" outlineLevel="2" x14ac:dyDescent="0.2">
      <c r="B263" s="16">
        <f t="shared" si="77"/>
        <v>253</v>
      </c>
      <c r="C263" s="52"/>
      <c r="D263" s="52"/>
      <c r="E263" s="53"/>
      <c r="F263" s="52"/>
      <c r="G263" s="55"/>
      <c r="H263" s="56"/>
      <c r="I263" s="26">
        <f t="shared" si="70"/>
        <v>0</v>
      </c>
      <c r="J263" s="56"/>
      <c r="K263" s="26">
        <f t="shared" si="71"/>
        <v>0</v>
      </c>
      <c r="L263" s="56"/>
      <c r="M263" s="26">
        <f t="shared" si="72"/>
        <v>0</v>
      </c>
      <c r="N263" s="28">
        <f t="shared" si="86"/>
        <v>0</v>
      </c>
      <c r="O263" s="28">
        <f t="shared" si="73"/>
        <v>0</v>
      </c>
      <c r="P263" s="64"/>
      <c r="Q263" s="65"/>
      <c r="R263" s="44" t="str">
        <f t="shared" si="74"/>
        <v/>
      </c>
      <c r="S263" s="72" t="str">
        <f t="shared" si="75"/>
        <v>未入力</v>
      </c>
      <c r="T263" s="72" t="str">
        <f>IF(P263="","未入力",IF(AND(①自社の旧簡易ガス!$R$5&lt;=P263,P263&lt;=①自社の旧簡易ガス!$R$6),"期間内","期間外"))</f>
        <v>未入力</v>
      </c>
    </row>
    <row r="264" spans="2:20" ht="23.55" hidden="1" customHeight="1" outlineLevel="2" x14ac:dyDescent="0.2">
      <c r="B264" s="16">
        <f t="shared" si="77"/>
        <v>254</v>
      </c>
      <c r="C264" s="52"/>
      <c r="D264" s="52"/>
      <c r="E264" s="53"/>
      <c r="F264" s="52"/>
      <c r="G264" s="55"/>
      <c r="H264" s="56"/>
      <c r="I264" s="26">
        <f t="shared" ref="I264:I327" si="87">IF(H264="有",0.2,0)</f>
        <v>0</v>
      </c>
      <c r="J264" s="56"/>
      <c r="K264" s="26">
        <f t="shared" ref="K264:K327" si="88">IF(J264="有",0.6,0)</f>
        <v>0</v>
      </c>
      <c r="L264" s="56"/>
      <c r="M264" s="26">
        <f t="shared" ref="M264:M327" si="89">IF(L264="有",0.2,0)</f>
        <v>0</v>
      </c>
      <c r="N264" s="28">
        <f>I264+K264+M264</f>
        <v>0</v>
      </c>
      <c r="O264" s="28">
        <f t="shared" ref="O264:O327" si="90">F264*N264</f>
        <v>0</v>
      </c>
      <c r="P264" s="64"/>
      <c r="Q264" s="65"/>
      <c r="R264" s="44" t="str">
        <f t="shared" ref="R264:R327" si="91">D264&amp;E264</f>
        <v/>
      </c>
      <c r="S264" s="72" t="str">
        <f t="shared" si="75"/>
        <v>未入力</v>
      </c>
      <c r="T264" s="72" t="str">
        <f>IF(P264="","未入力",IF(AND(①自社の旧簡易ガス!$R$5&lt;=P264,P264&lt;=①自社の旧簡易ガス!$R$6),"期間内","期間外"))</f>
        <v>未入力</v>
      </c>
    </row>
    <row r="265" spans="2:20" ht="23.55" hidden="1" customHeight="1" outlineLevel="2" x14ac:dyDescent="0.2">
      <c r="B265" s="16">
        <f t="shared" si="77"/>
        <v>255</v>
      </c>
      <c r="C265" s="52"/>
      <c r="D265" s="52"/>
      <c r="E265" s="53"/>
      <c r="F265" s="52"/>
      <c r="G265" s="55"/>
      <c r="H265" s="56"/>
      <c r="I265" s="26">
        <f t="shared" si="87"/>
        <v>0</v>
      </c>
      <c r="J265" s="56"/>
      <c r="K265" s="26">
        <f t="shared" si="88"/>
        <v>0</v>
      </c>
      <c r="L265" s="56"/>
      <c r="M265" s="26">
        <f t="shared" si="89"/>
        <v>0</v>
      </c>
      <c r="N265" s="28">
        <f t="shared" ref="N265:N269" si="92">I265+K265+M265</f>
        <v>0</v>
      </c>
      <c r="O265" s="28">
        <f t="shared" si="90"/>
        <v>0</v>
      </c>
      <c r="P265" s="64"/>
      <c r="Q265" s="65"/>
      <c r="R265" s="44" t="str">
        <f t="shared" si="91"/>
        <v/>
      </c>
      <c r="S265" s="72" t="str">
        <f t="shared" si="75"/>
        <v>未入力</v>
      </c>
      <c r="T265" s="72" t="str">
        <f>IF(P265="","未入力",IF(AND(①自社の旧簡易ガス!$R$5&lt;=P265,P265&lt;=①自社の旧簡易ガス!$R$6),"期間内","期間外"))</f>
        <v>未入力</v>
      </c>
    </row>
    <row r="266" spans="2:20" ht="23.55" hidden="1" customHeight="1" outlineLevel="2" x14ac:dyDescent="0.2">
      <c r="B266" s="16">
        <f t="shared" si="77"/>
        <v>256</v>
      </c>
      <c r="C266" s="52"/>
      <c r="D266" s="52"/>
      <c r="E266" s="53"/>
      <c r="F266" s="52"/>
      <c r="G266" s="55"/>
      <c r="H266" s="56"/>
      <c r="I266" s="26">
        <f t="shared" si="87"/>
        <v>0</v>
      </c>
      <c r="J266" s="56"/>
      <c r="K266" s="26">
        <f t="shared" si="88"/>
        <v>0</v>
      </c>
      <c r="L266" s="56"/>
      <c r="M266" s="26">
        <f t="shared" si="89"/>
        <v>0</v>
      </c>
      <c r="N266" s="28">
        <f t="shared" si="92"/>
        <v>0</v>
      </c>
      <c r="O266" s="28">
        <f t="shared" si="90"/>
        <v>0</v>
      </c>
      <c r="P266" s="64"/>
      <c r="Q266" s="65"/>
      <c r="R266" s="44" t="str">
        <f t="shared" si="91"/>
        <v/>
      </c>
      <c r="S266" s="72" t="str">
        <f t="shared" si="75"/>
        <v>未入力</v>
      </c>
      <c r="T266" s="72" t="str">
        <f>IF(P266="","未入力",IF(AND(①自社の旧簡易ガス!$R$5&lt;=P266,P266&lt;=①自社の旧簡易ガス!$R$6),"期間内","期間外"))</f>
        <v>未入力</v>
      </c>
    </row>
    <row r="267" spans="2:20" ht="23.55" hidden="1" customHeight="1" outlineLevel="2" x14ac:dyDescent="0.2">
      <c r="B267" s="16">
        <f t="shared" si="77"/>
        <v>257</v>
      </c>
      <c r="C267" s="52"/>
      <c r="D267" s="52"/>
      <c r="E267" s="53"/>
      <c r="F267" s="52"/>
      <c r="G267" s="55"/>
      <c r="H267" s="56" t="s">
        <v>30</v>
      </c>
      <c r="I267" s="26">
        <f t="shared" si="87"/>
        <v>0</v>
      </c>
      <c r="J267" s="63"/>
      <c r="K267" s="26">
        <f t="shared" si="88"/>
        <v>0</v>
      </c>
      <c r="L267" s="56"/>
      <c r="M267" s="26">
        <f t="shared" si="89"/>
        <v>0</v>
      </c>
      <c r="N267" s="28">
        <f t="shared" si="92"/>
        <v>0</v>
      </c>
      <c r="O267" s="28">
        <f t="shared" si="90"/>
        <v>0</v>
      </c>
      <c r="P267" s="64"/>
      <c r="Q267" s="65"/>
      <c r="R267" s="44" t="str">
        <f t="shared" si="91"/>
        <v/>
      </c>
      <c r="S267" s="72" t="str">
        <f t="shared" si="75"/>
        <v>未入力</v>
      </c>
      <c r="T267" s="72" t="str">
        <f>IF(P267="","未入力",IF(AND(①自社の旧簡易ガス!$R$5&lt;=P267,P267&lt;=①自社の旧簡易ガス!$R$6),"期間内","期間外"))</f>
        <v>未入力</v>
      </c>
    </row>
    <row r="268" spans="2:20" ht="23.55" hidden="1" customHeight="1" outlineLevel="2" x14ac:dyDescent="0.2">
      <c r="B268" s="16">
        <f t="shared" si="77"/>
        <v>258</v>
      </c>
      <c r="C268" s="52"/>
      <c r="D268" s="52"/>
      <c r="E268" s="53"/>
      <c r="F268" s="52"/>
      <c r="G268" s="55"/>
      <c r="H268" s="56" t="s">
        <v>30</v>
      </c>
      <c r="I268" s="26">
        <f t="shared" si="87"/>
        <v>0</v>
      </c>
      <c r="J268" s="63"/>
      <c r="K268" s="26">
        <f t="shared" si="88"/>
        <v>0</v>
      </c>
      <c r="L268" s="56"/>
      <c r="M268" s="26">
        <f t="shared" si="89"/>
        <v>0</v>
      </c>
      <c r="N268" s="28">
        <f t="shared" si="92"/>
        <v>0</v>
      </c>
      <c r="O268" s="28">
        <f t="shared" si="90"/>
        <v>0</v>
      </c>
      <c r="P268" s="64"/>
      <c r="Q268" s="65"/>
      <c r="R268" s="44" t="str">
        <f t="shared" si="91"/>
        <v/>
      </c>
      <c r="S268" s="72" t="str">
        <f t="shared" ref="S268:S331" si="93">IF(R268="","未入力",IF(COUNTIF(R:R,R268)&gt;1,"重複あり","重複なし"))</f>
        <v>未入力</v>
      </c>
      <c r="T268" s="72" t="str">
        <f>IF(P268="","未入力",IF(AND(①自社の旧簡易ガス!$R$5&lt;=P268,P268&lt;=①自社の旧簡易ガス!$R$6),"期間内","期間外"))</f>
        <v>未入力</v>
      </c>
    </row>
    <row r="269" spans="2:20" ht="23.55" hidden="1" customHeight="1" outlineLevel="2" x14ac:dyDescent="0.2">
      <c r="B269" s="16">
        <f t="shared" si="77"/>
        <v>259</v>
      </c>
      <c r="C269" s="52"/>
      <c r="D269" s="52"/>
      <c r="E269" s="53"/>
      <c r="F269" s="52"/>
      <c r="G269" s="55"/>
      <c r="H269" s="56"/>
      <c r="I269" s="26">
        <f t="shared" si="87"/>
        <v>0</v>
      </c>
      <c r="J269" s="56"/>
      <c r="K269" s="26">
        <f t="shared" si="88"/>
        <v>0</v>
      </c>
      <c r="L269" s="56"/>
      <c r="M269" s="26">
        <f t="shared" si="89"/>
        <v>0</v>
      </c>
      <c r="N269" s="28">
        <f t="shared" si="92"/>
        <v>0</v>
      </c>
      <c r="O269" s="28">
        <f t="shared" si="90"/>
        <v>0</v>
      </c>
      <c r="P269" s="64"/>
      <c r="Q269" s="65"/>
      <c r="R269" s="44" t="str">
        <f t="shared" si="91"/>
        <v/>
      </c>
      <c r="S269" s="72" t="str">
        <f t="shared" si="93"/>
        <v>未入力</v>
      </c>
      <c r="T269" s="72" t="str">
        <f>IF(P269="","未入力",IF(AND(①自社の旧簡易ガス!$R$5&lt;=P269,P269&lt;=①自社の旧簡易ガス!$R$6),"期間内","期間外"))</f>
        <v>未入力</v>
      </c>
    </row>
    <row r="270" spans="2:20" ht="23.55" hidden="1" customHeight="1" outlineLevel="2" x14ac:dyDescent="0.2">
      <c r="B270" s="16">
        <f t="shared" ref="B270:B333" si="94">+B269+1</f>
        <v>260</v>
      </c>
      <c r="C270" s="52"/>
      <c r="D270" s="52"/>
      <c r="E270" s="53"/>
      <c r="F270" s="52"/>
      <c r="G270" s="55"/>
      <c r="H270" s="56"/>
      <c r="I270" s="26">
        <f t="shared" si="87"/>
        <v>0</v>
      </c>
      <c r="J270" s="56"/>
      <c r="K270" s="26">
        <f t="shared" si="88"/>
        <v>0</v>
      </c>
      <c r="L270" s="56"/>
      <c r="M270" s="26">
        <f t="shared" si="89"/>
        <v>0</v>
      </c>
      <c r="N270" s="28">
        <f>I270+K270+M270</f>
        <v>0</v>
      </c>
      <c r="O270" s="28">
        <f t="shared" si="90"/>
        <v>0</v>
      </c>
      <c r="P270" s="64"/>
      <c r="Q270" s="65"/>
      <c r="R270" s="44" t="str">
        <f t="shared" si="91"/>
        <v/>
      </c>
      <c r="S270" s="72" t="str">
        <f t="shared" si="93"/>
        <v>未入力</v>
      </c>
      <c r="T270" s="72" t="str">
        <f>IF(P270="","未入力",IF(AND(①自社の旧簡易ガス!$R$5&lt;=P270,P270&lt;=①自社の旧簡易ガス!$R$6),"期間内","期間外"))</f>
        <v>未入力</v>
      </c>
    </row>
    <row r="271" spans="2:20" ht="23.55" hidden="1" customHeight="1" outlineLevel="2" x14ac:dyDescent="0.2">
      <c r="B271" s="16">
        <f t="shared" si="94"/>
        <v>261</v>
      </c>
      <c r="C271" s="52"/>
      <c r="D271" s="52"/>
      <c r="E271" s="53"/>
      <c r="F271" s="52"/>
      <c r="G271" s="55"/>
      <c r="H271" s="56"/>
      <c r="I271" s="26">
        <f t="shared" si="87"/>
        <v>0</v>
      </c>
      <c r="J271" s="56"/>
      <c r="K271" s="26">
        <f t="shared" si="88"/>
        <v>0</v>
      </c>
      <c r="L271" s="56"/>
      <c r="M271" s="26">
        <f t="shared" si="89"/>
        <v>0</v>
      </c>
      <c r="N271" s="28">
        <f t="shared" ref="N271:N275" si="95">I271+K271+M271</f>
        <v>0</v>
      </c>
      <c r="O271" s="28">
        <f t="shared" si="90"/>
        <v>0</v>
      </c>
      <c r="P271" s="64"/>
      <c r="Q271" s="65"/>
      <c r="R271" s="44" t="str">
        <f t="shared" si="91"/>
        <v/>
      </c>
      <c r="S271" s="72" t="str">
        <f t="shared" si="93"/>
        <v>未入力</v>
      </c>
      <c r="T271" s="72" t="str">
        <f>IF(P271="","未入力",IF(AND(①自社の旧簡易ガス!$R$5&lt;=P271,P271&lt;=①自社の旧簡易ガス!$R$6),"期間内","期間外"))</f>
        <v>未入力</v>
      </c>
    </row>
    <row r="272" spans="2:20" ht="23.55" hidden="1" customHeight="1" outlineLevel="2" x14ac:dyDescent="0.2">
      <c r="B272" s="16">
        <f t="shared" si="94"/>
        <v>262</v>
      </c>
      <c r="C272" s="52"/>
      <c r="D272" s="52"/>
      <c r="E272" s="53"/>
      <c r="F272" s="52"/>
      <c r="G272" s="55"/>
      <c r="H272" s="56"/>
      <c r="I272" s="26">
        <f t="shared" si="87"/>
        <v>0</v>
      </c>
      <c r="J272" s="56"/>
      <c r="K272" s="26">
        <f t="shared" si="88"/>
        <v>0</v>
      </c>
      <c r="L272" s="56"/>
      <c r="M272" s="26">
        <f t="shared" si="89"/>
        <v>0</v>
      </c>
      <c r="N272" s="28">
        <f t="shared" si="95"/>
        <v>0</v>
      </c>
      <c r="O272" s="28">
        <f t="shared" si="90"/>
        <v>0</v>
      </c>
      <c r="P272" s="64"/>
      <c r="Q272" s="65"/>
      <c r="R272" s="44" t="str">
        <f t="shared" si="91"/>
        <v/>
      </c>
      <c r="S272" s="72" t="str">
        <f t="shared" si="93"/>
        <v>未入力</v>
      </c>
      <c r="T272" s="72" t="str">
        <f>IF(P272="","未入力",IF(AND(①自社の旧簡易ガス!$R$5&lt;=P272,P272&lt;=①自社の旧簡易ガス!$R$6),"期間内","期間外"))</f>
        <v>未入力</v>
      </c>
    </row>
    <row r="273" spans="2:20" ht="23.55" hidden="1" customHeight="1" outlineLevel="2" x14ac:dyDescent="0.2">
      <c r="B273" s="16">
        <f t="shared" si="94"/>
        <v>263</v>
      </c>
      <c r="C273" s="52"/>
      <c r="D273" s="52"/>
      <c r="E273" s="53"/>
      <c r="F273" s="52"/>
      <c r="G273" s="55"/>
      <c r="H273" s="56" t="s">
        <v>30</v>
      </c>
      <c r="I273" s="26">
        <f t="shared" si="87"/>
        <v>0</v>
      </c>
      <c r="J273" s="63"/>
      <c r="K273" s="26">
        <f t="shared" si="88"/>
        <v>0</v>
      </c>
      <c r="L273" s="56"/>
      <c r="M273" s="26">
        <f t="shared" si="89"/>
        <v>0</v>
      </c>
      <c r="N273" s="28">
        <f t="shared" si="95"/>
        <v>0</v>
      </c>
      <c r="O273" s="28">
        <f t="shared" si="90"/>
        <v>0</v>
      </c>
      <c r="P273" s="64"/>
      <c r="Q273" s="65"/>
      <c r="R273" s="44" t="str">
        <f t="shared" si="91"/>
        <v/>
      </c>
      <c r="S273" s="72" t="str">
        <f t="shared" si="93"/>
        <v>未入力</v>
      </c>
      <c r="T273" s="72" t="str">
        <f>IF(P273="","未入力",IF(AND(①自社の旧簡易ガス!$R$5&lt;=P273,P273&lt;=①自社の旧簡易ガス!$R$6),"期間内","期間外"))</f>
        <v>未入力</v>
      </c>
    </row>
    <row r="274" spans="2:20" ht="23.55" hidden="1" customHeight="1" outlineLevel="2" x14ac:dyDescent="0.2">
      <c r="B274" s="16">
        <f t="shared" si="94"/>
        <v>264</v>
      </c>
      <c r="C274" s="52"/>
      <c r="D274" s="52"/>
      <c r="E274" s="53"/>
      <c r="F274" s="52"/>
      <c r="G274" s="55"/>
      <c r="H274" s="56" t="s">
        <v>30</v>
      </c>
      <c r="I274" s="26">
        <f t="shared" si="87"/>
        <v>0</v>
      </c>
      <c r="J274" s="63"/>
      <c r="K274" s="26">
        <f t="shared" si="88"/>
        <v>0</v>
      </c>
      <c r="L274" s="56"/>
      <c r="M274" s="26">
        <f t="shared" si="89"/>
        <v>0</v>
      </c>
      <c r="N274" s="28">
        <f t="shared" si="95"/>
        <v>0</v>
      </c>
      <c r="O274" s="28">
        <f t="shared" si="90"/>
        <v>0</v>
      </c>
      <c r="P274" s="64"/>
      <c r="Q274" s="65"/>
      <c r="R274" s="44" t="str">
        <f t="shared" si="91"/>
        <v/>
      </c>
      <c r="S274" s="72" t="str">
        <f t="shared" si="93"/>
        <v>未入力</v>
      </c>
      <c r="T274" s="72" t="str">
        <f>IF(P274="","未入力",IF(AND(①自社の旧簡易ガス!$R$5&lt;=P274,P274&lt;=①自社の旧簡易ガス!$R$6),"期間内","期間外"))</f>
        <v>未入力</v>
      </c>
    </row>
    <row r="275" spans="2:20" ht="23.55" hidden="1" customHeight="1" outlineLevel="2" x14ac:dyDescent="0.2">
      <c r="B275" s="16">
        <f t="shared" si="94"/>
        <v>265</v>
      </c>
      <c r="C275" s="52"/>
      <c r="D275" s="52"/>
      <c r="E275" s="53"/>
      <c r="F275" s="52"/>
      <c r="G275" s="55"/>
      <c r="H275" s="56"/>
      <c r="I275" s="26">
        <f t="shared" si="87"/>
        <v>0</v>
      </c>
      <c r="J275" s="56"/>
      <c r="K275" s="26">
        <f t="shared" si="88"/>
        <v>0</v>
      </c>
      <c r="L275" s="56"/>
      <c r="M275" s="26">
        <f t="shared" si="89"/>
        <v>0</v>
      </c>
      <c r="N275" s="28">
        <f t="shared" si="95"/>
        <v>0</v>
      </c>
      <c r="O275" s="28">
        <f t="shared" si="90"/>
        <v>0</v>
      </c>
      <c r="P275" s="64"/>
      <c r="Q275" s="65"/>
      <c r="R275" s="44" t="str">
        <f t="shared" si="91"/>
        <v/>
      </c>
      <c r="S275" s="72" t="str">
        <f t="shared" si="93"/>
        <v>未入力</v>
      </c>
      <c r="T275" s="72" t="str">
        <f>IF(P275="","未入力",IF(AND(①自社の旧簡易ガス!$R$5&lt;=P275,P275&lt;=①自社の旧簡易ガス!$R$6),"期間内","期間外"))</f>
        <v>未入力</v>
      </c>
    </row>
    <row r="276" spans="2:20" ht="23.55" hidden="1" customHeight="1" outlineLevel="2" x14ac:dyDescent="0.2">
      <c r="B276" s="16">
        <f t="shared" si="94"/>
        <v>266</v>
      </c>
      <c r="C276" s="52"/>
      <c r="D276" s="52"/>
      <c r="E276" s="53"/>
      <c r="F276" s="52"/>
      <c r="G276" s="55"/>
      <c r="H276" s="56"/>
      <c r="I276" s="26">
        <f t="shared" si="87"/>
        <v>0</v>
      </c>
      <c r="J276" s="56"/>
      <c r="K276" s="26">
        <f t="shared" si="88"/>
        <v>0</v>
      </c>
      <c r="L276" s="56"/>
      <c r="M276" s="26">
        <f t="shared" si="89"/>
        <v>0</v>
      </c>
      <c r="N276" s="28">
        <f>I276+K276+M276</f>
        <v>0</v>
      </c>
      <c r="O276" s="28">
        <f t="shared" si="90"/>
        <v>0</v>
      </c>
      <c r="P276" s="64"/>
      <c r="Q276" s="65"/>
      <c r="R276" s="44" t="str">
        <f t="shared" si="91"/>
        <v/>
      </c>
      <c r="S276" s="72" t="str">
        <f t="shared" si="93"/>
        <v>未入力</v>
      </c>
      <c r="T276" s="72" t="str">
        <f>IF(P276="","未入力",IF(AND(①自社の旧簡易ガス!$R$5&lt;=P276,P276&lt;=①自社の旧簡易ガス!$R$6),"期間内","期間外"))</f>
        <v>未入力</v>
      </c>
    </row>
    <row r="277" spans="2:20" ht="23.55" hidden="1" customHeight="1" outlineLevel="2" x14ac:dyDescent="0.2">
      <c r="B277" s="16">
        <f t="shared" si="94"/>
        <v>267</v>
      </c>
      <c r="C277" s="52"/>
      <c r="D277" s="52"/>
      <c r="E277" s="53"/>
      <c r="F277" s="52"/>
      <c r="G277" s="55"/>
      <c r="H277" s="56"/>
      <c r="I277" s="26">
        <f t="shared" si="87"/>
        <v>0</v>
      </c>
      <c r="J277" s="56"/>
      <c r="K277" s="26">
        <f t="shared" si="88"/>
        <v>0</v>
      </c>
      <c r="L277" s="56"/>
      <c r="M277" s="26">
        <f t="shared" si="89"/>
        <v>0</v>
      </c>
      <c r="N277" s="28">
        <f t="shared" ref="N277:N281" si="96">I277+K277+M277</f>
        <v>0</v>
      </c>
      <c r="O277" s="28">
        <f t="shared" si="90"/>
        <v>0</v>
      </c>
      <c r="P277" s="64"/>
      <c r="Q277" s="65"/>
      <c r="R277" s="44" t="str">
        <f t="shared" si="91"/>
        <v/>
      </c>
      <c r="S277" s="72" t="str">
        <f t="shared" si="93"/>
        <v>未入力</v>
      </c>
      <c r="T277" s="72" t="str">
        <f>IF(P277="","未入力",IF(AND(①自社の旧簡易ガス!$R$5&lt;=P277,P277&lt;=①自社の旧簡易ガス!$R$6),"期間内","期間外"))</f>
        <v>未入力</v>
      </c>
    </row>
    <row r="278" spans="2:20" ht="23.55" hidden="1" customHeight="1" outlineLevel="2" x14ac:dyDescent="0.2">
      <c r="B278" s="16">
        <f t="shared" si="94"/>
        <v>268</v>
      </c>
      <c r="C278" s="52"/>
      <c r="D278" s="52"/>
      <c r="E278" s="53"/>
      <c r="F278" s="52"/>
      <c r="G278" s="55"/>
      <c r="H278" s="56"/>
      <c r="I278" s="26">
        <f t="shared" si="87"/>
        <v>0</v>
      </c>
      <c r="J278" s="56"/>
      <c r="K278" s="26">
        <f t="shared" si="88"/>
        <v>0</v>
      </c>
      <c r="L278" s="56"/>
      <c r="M278" s="26">
        <f t="shared" si="89"/>
        <v>0</v>
      </c>
      <c r="N278" s="28">
        <f t="shared" si="96"/>
        <v>0</v>
      </c>
      <c r="O278" s="28">
        <f t="shared" si="90"/>
        <v>0</v>
      </c>
      <c r="P278" s="64"/>
      <c r="Q278" s="65"/>
      <c r="R278" s="44" t="str">
        <f t="shared" si="91"/>
        <v/>
      </c>
      <c r="S278" s="72" t="str">
        <f t="shared" si="93"/>
        <v>未入力</v>
      </c>
      <c r="T278" s="72" t="str">
        <f>IF(P278="","未入力",IF(AND(①自社の旧簡易ガス!$R$5&lt;=P278,P278&lt;=①自社の旧簡易ガス!$R$6),"期間内","期間外"))</f>
        <v>未入力</v>
      </c>
    </row>
    <row r="279" spans="2:20" ht="23.55" hidden="1" customHeight="1" outlineLevel="2" x14ac:dyDescent="0.2">
      <c r="B279" s="16">
        <f t="shared" si="94"/>
        <v>269</v>
      </c>
      <c r="C279" s="52"/>
      <c r="D279" s="52"/>
      <c r="E279" s="53"/>
      <c r="F279" s="52"/>
      <c r="G279" s="55"/>
      <c r="H279" s="56" t="s">
        <v>30</v>
      </c>
      <c r="I279" s="26">
        <f t="shared" si="87"/>
        <v>0</v>
      </c>
      <c r="J279" s="63"/>
      <c r="K279" s="26">
        <f t="shared" si="88"/>
        <v>0</v>
      </c>
      <c r="L279" s="56"/>
      <c r="M279" s="26">
        <f t="shared" si="89"/>
        <v>0</v>
      </c>
      <c r="N279" s="28">
        <f t="shared" si="96"/>
        <v>0</v>
      </c>
      <c r="O279" s="28">
        <f t="shared" si="90"/>
        <v>0</v>
      </c>
      <c r="P279" s="64"/>
      <c r="Q279" s="65"/>
      <c r="R279" s="44" t="str">
        <f t="shared" si="91"/>
        <v/>
      </c>
      <c r="S279" s="72" t="str">
        <f t="shared" si="93"/>
        <v>未入力</v>
      </c>
      <c r="T279" s="72" t="str">
        <f>IF(P279="","未入力",IF(AND(①自社の旧簡易ガス!$R$5&lt;=P279,P279&lt;=①自社の旧簡易ガス!$R$6),"期間内","期間外"))</f>
        <v>未入力</v>
      </c>
    </row>
    <row r="280" spans="2:20" ht="23.55" hidden="1" customHeight="1" outlineLevel="2" x14ac:dyDescent="0.2">
      <c r="B280" s="16">
        <f t="shared" si="94"/>
        <v>270</v>
      </c>
      <c r="C280" s="52"/>
      <c r="D280" s="52"/>
      <c r="E280" s="53"/>
      <c r="F280" s="52"/>
      <c r="G280" s="55"/>
      <c r="H280" s="56" t="s">
        <v>30</v>
      </c>
      <c r="I280" s="26">
        <f t="shared" si="87"/>
        <v>0</v>
      </c>
      <c r="J280" s="63"/>
      <c r="K280" s="26">
        <f t="shared" si="88"/>
        <v>0</v>
      </c>
      <c r="L280" s="56"/>
      <c r="M280" s="26">
        <f t="shared" si="89"/>
        <v>0</v>
      </c>
      <c r="N280" s="28">
        <f t="shared" si="96"/>
        <v>0</v>
      </c>
      <c r="O280" s="28">
        <f t="shared" si="90"/>
        <v>0</v>
      </c>
      <c r="P280" s="64"/>
      <c r="Q280" s="65"/>
      <c r="R280" s="44" t="str">
        <f t="shared" si="91"/>
        <v/>
      </c>
      <c r="S280" s="72" t="str">
        <f t="shared" si="93"/>
        <v>未入力</v>
      </c>
      <c r="T280" s="72" t="str">
        <f>IF(P280="","未入力",IF(AND(①自社の旧簡易ガス!$R$5&lt;=P280,P280&lt;=①自社の旧簡易ガス!$R$6),"期間内","期間外"))</f>
        <v>未入力</v>
      </c>
    </row>
    <row r="281" spans="2:20" ht="23.55" hidden="1" customHeight="1" outlineLevel="2" x14ac:dyDescent="0.2">
      <c r="B281" s="16">
        <f t="shared" si="94"/>
        <v>271</v>
      </c>
      <c r="C281" s="52"/>
      <c r="D281" s="52"/>
      <c r="E281" s="53"/>
      <c r="F281" s="52"/>
      <c r="G281" s="55"/>
      <c r="H281" s="56"/>
      <c r="I281" s="26">
        <f t="shared" si="87"/>
        <v>0</v>
      </c>
      <c r="J281" s="56"/>
      <c r="K281" s="26">
        <f t="shared" si="88"/>
        <v>0</v>
      </c>
      <c r="L281" s="56"/>
      <c r="M281" s="26">
        <f t="shared" si="89"/>
        <v>0</v>
      </c>
      <c r="N281" s="28">
        <f t="shared" si="96"/>
        <v>0</v>
      </c>
      <c r="O281" s="28">
        <f t="shared" si="90"/>
        <v>0</v>
      </c>
      <c r="P281" s="64"/>
      <c r="Q281" s="65"/>
      <c r="R281" s="44" t="str">
        <f t="shared" si="91"/>
        <v/>
      </c>
      <c r="S281" s="72" t="str">
        <f t="shared" si="93"/>
        <v>未入力</v>
      </c>
      <c r="T281" s="72" t="str">
        <f>IF(P281="","未入力",IF(AND(①自社の旧簡易ガス!$R$5&lt;=P281,P281&lt;=①自社の旧簡易ガス!$R$6),"期間内","期間外"))</f>
        <v>未入力</v>
      </c>
    </row>
    <row r="282" spans="2:20" ht="23.55" hidden="1" customHeight="1" outlineLevel="2" x14ac:dyDescent="0.2">
      <c r="B282" s="16">
        <f t="shared" si="94"/>
        <v>272</v>
      </c>
      <c r="C282" s="52"/>
      <c r="D282" s="52"/>
      <c r="E282" s="53"/>
      <c r="F282" s="52"/>
      <c r="G282" s="55"/>
      <c r="H282" s="56"/>
      <c r="I282" s="26">
        <f t="shared" si="87"/>
        <v>0</v>
      </c>
      <c r="J282" s="56"/>
      <c r="K282" s="26">
        <f t="shared" si="88"/>
        <v>0</v>
      </c>
      <c r="L282" s="56"/>
      <c r="M282" s="26">
        <f t="shared" si="89"/>
        <v>0</v>
      </c>
      <c r="N282" s="28">
        <f>I282+K282+M282</f>
        <v>0</v>
      </c>
      <c r="O282" s="28">
        <f t="shared" si="90"/>
        <v>0</v>
      </c>
      <c r="P282" s="64"/>
      <c r="Q282" s="65"/>
      <c r="R282" s="44" t="str">
        <f t="shared" si="91"/>
        <v/>
      </c>
      <c r="S282" s="72" t="str">
        <f t="shared" si="93"/>
        <v>未入力</v>
      </c>
      <c r="T282" s="72" t="str">
        <f>IF(P282="","未入力",IF(AND(①自社の旧簡易ガス!$R$5&lt;=P282,P282&lt;=①自社の旧簡易ガス!$R$6),"期間内","期間外"))</f>
        <v>未入力</v>
      </c>
    </row>
    <row r="283" spans="2:20" ht="23.55" hidden="1" customHeight="1" outlineLevel="2" x14ac:dyDescent="0.2">
      <c r="B283" s="16">
        <f t="shared" si="94"/>
        <v>273</v>
      </c>
      <c r="C283" s="52"/>
      <c r="D283" s="52"/>
      <c r="E283" s="53"/>
      <c r="F283" s="52"/>
      <c r="G283" s="55"/>
      <c r="H283" s="56"/>
      <c r="I283" s="26">
        <f t="shared" si="87"/>
        <v>0</v>
      </c>
      <c r="J283" s="56"/>
      <c r="K283" s="26">
        <f t="shared" si="88"/>
        <v>0</v>
      </c>
      <c r="L283" s="56"/>
      <c r="M283" s="26">
        <f t="shared" si="89"/>
        <v>0</v>
      </c>
      <c r="N283" s="28">
        <f t="shared" ref="N283:N287" si="97">I283+K283+M283</f>
        <v>0</v>
      </c>
      <c r="O283" s="28">
        <f t="shared" si="90"/>
        <v>0</v>
      </c>
      <c r="P283" s="64"/>
      <c r="Q283" s="65"/>
      <c r="R283" s="44" t="str">
        <f t="shared" si="91"/>
        <v/>
      </c>
      <c r="S283" s="72" t="str">
        <f t="shared" si="93"/>
        <v>未入力</v>
      </c>
      <c r="T283" s="72" t="str">
        <f>IF(P283="","未入力",IF(AND(①自社の旧簡易ガス!$R$5&lt;=P283,P283&lt;=①自社の旧簡易ガス!$R$6),"期間内","期間外"))</f>
        <v>未入力</v>
      </c>
    </row>
    <row r="284" spans="2:20" ht="23.55" hidden="1" customHeight="1" outlineLevel="2" x14ac:dyDescent="0.2">
      <c r="B284" s="16">
        <f t="shared" si="94"/>
        <v>274</v>
      </c>
      <c r="C284" s="52"/>
      <c r="D284" s="52"/>
      <c r="E284" s="53"/>
      <c r="F284" s="52"/>
      <c r="G284" s="55"/>
      <c r="H284" s="56"/>
      <c r="I284" s="26">
        <f t="shared" si="87"/>
        <v>0</v>
      </c>
      <c r="J284" s="56"/>
      <c r="K284" s="26">
        <f t="shared" si="88"/>
        <v>0</v>
      </c>
      <c r="L284" s="56"/>
      <c r="M284" s="26">
        <f t="shared" si="89"/>
        <v>0</v>
      </c>
      <c r="N284" s="28">
        <f t="shared" si="97"/>
        <v>0</v>
      </c>
      <c r="O284" s="28">
        <f t="shared" si="90"/>
        <v>0</v>
      </c>
      <c r="P284" s="64"/>
      <c r="Q284" s="65"/>
      <c r="R284" s="44" t="str">
        <f t="shared" si="91"/>
        <v/>
      </c>
      <c r="S284" s="72" t="str">
        <f t="shared" si="93"/>
        <v>未入力</v>
      </c>
      <c r="T284" s="72" t="str">
        <f>IF(P284="","未入力",IF(AND(①自社の旧簡易ガス!$R$5&lt;=P284,P284&lt;=①自社の旧簡易ガス!$R$6),"期間内","期間外"))</f>
        <v>未入力</v>
      </c>
    </row>
    <row r="285" spans="2:20" ht="23.55" hidden="1" customHeight="1" outlineLevel="2" x14ac:dyDescent="0.2">
      <c r="B285" s="16">
        <f t="shared" si="94"/>
        <v>275</v>
      </c>
      <c r="C285" s="52"/>
      <c r="D285" s="52"/>
      <c r="E285" s="53"/>
      <c r="F285" s="52"/>
      <c r="G285" s="55"/>
      <c r="H285" s="56" t="s">
        <v>30</v>
      </c>
      <c r="I285" s="26">
        <f t="shared" si="87"/>
        <v>0</v>
      </c>
      <c r="J285" s="63"/>
      <c r="K285" s="26">
        <f t="shared" si="88"/>
        <v>0</v>
      </c>
      <c r="L285" s="56"/>
      <c r="M285" s="26">
        <f t="shared" si="89"/>
        <v>0</v>
      </c>
      <c r="N285" s="28">
        <f t="shared" si="97"/>
        <v>0</v>
      </c>
      <c r="O285" s="28">
        <f t="shared" si="90"/>
        <v>0</v>
      </c>
      <c r="P285" s="64"/>
      <c r="Q285" s="65"/>
      <c r="R285" s="44" t="str">
        <f t="shared" si="91"/>
        <v/>
      </c>
      <c r="S285" s="72" t="str">
        <f t="shared" si="93"/>
        <v>未入力</v>
      </c>
      <c r="T285" s="72" t="str">
        <f>IF(P285="","未入力",IF(AND(①自社の旧簡易ガス!$R$5&lt;=P285,P285&lt;=①自社の旧簡易ガス!$R$6),"期間内","期間外"))</f>
        <v>未入力</v>
      </c>
    </row>
    <row r="286" spans="2:20" ht="23.55" hidden="1" customHeight="1" outlineLevel="2" x14ac:dyDescent="0.2">
      <c r="B286" s="16">
        <f t="shared" si="94"/>
        <v>276</v>
      </c>
      <c r="C286" s="52"/>
      <c r="D286" s="52"/>
      <c r="E286" s="53"/>
      <c r="F286" s="52"/>
      <c r="G286" s="55"/>
      <c r="H286" s="56" t="s">
        <v>30</v>
      </c>
      <c r="I286" s="26">
        <f t="shared" si="87"/>
        <v>0</v>
      </c>
      <c r="J286" s="63"/>
      <c r="K286" s="26">
        <f t="shared" si="88"/>
        <v>0</v>
      </c>
      <c r="L286" s="56"/>
      <c r="M286" s="26">
        <f t="shared" si="89"/>
        <v>0</v>
      </c>
      <c r="N286" s="28">
        <f t="shared" si="97"/>
        <v>0</v>
      </c>
      <c r="O286" s="28">
        <f t="shared" si="90"/>
        <v>0</v>
      </c>
      <c r="P286" s="64"/>
      <c r="Q286" s="65"/>
      <c r="R286" s="44" t="str">
        <f t="shared" si="91"/>
        <v/>
      </c>
      <c r="S286" s="72" t="str">
        <f t="shared" si="93"/>
        <v>未入力</v>
      </c>
      <c r="T286" s="72" t="str">
        <f>IF(P286="","未入力",IF(AND(①自社の旧簡易ガス!$R$5&lt;=P286,P286&lt;=①自社の旧簡易ガス!$R$6),"期間内","期間外"))</f>
        <v>未入力</v>
      </c>
    </row>
    <row r="287" spans="2:20" ht="23.55" hidden="1" customHeight="1" outlineLevel="2" x14ac:dyDescent="0.2">
      <c r="B287" s="16">
        <f t="shared" si="94"/>
        <v>277</v>
      </c>
      <c r="C287" s="52"/>
      <c r="D287" s="52"/>
      <c r="E287" s="53"/>
      <c r="F287" s="52"/>
      <c r="G287" s="55"/>
      <c r="H287" s="56"/>
      <c r="I287" s="26">
        <f t="shared" si="87"/>
        <v>0</v>
      </c>
      <c r="J287" s="56"/>
      <c r="K287" s="26">
        <f t="shared" si="88"/>
        <v>0</v>
      </c>
      <c r="L287" s="56"/>
      <c r="M287" s="26">
        <f t="shared" si="89"/>
        <v>0</v>
      </c>
      <c r="N287" s="28">
        <f t="shared" si="97"/>
        <v>0</v>
      </c>
      <c r="O287" s="28">
        <f t="shared" si="90"/>
        <v>0</v>
      </c>
      <c r="P287" s="64"/>
      <c r="Q287" s="65"/>
      <c r="R287" s="44" t="str">
        <f t="shared" si="91"/>
        <v/>
      </c>
      <c r="S287" s="72" t="str">
        <f t="shared" si="93"/>
        <v>未入力</v>
      </c>
      <c r="T287" s="72" t="str">
        <f>IF(P287="","未入力",IF(AND(①自社の旧簡易ガス!$R$5&lt;=P287,P287&lt;=①自社の旧簡易ガス!$R$6),"期間内","期間外"))</f>
        <v>未入力</v>
      </c>
    </row>
    <row r="288" spans="2:20" ht="23.55" hidden="1" customHeight="1" outlineLevel="2" x14ac:dyDescent="0.2">
      <c r="B288" s="16">
        <f t="shared" si="94"/>
        <v>278</v>
      </c>
      <c r="C288" s="52"/>
      <c r="D288" s="52"/>
      <c r="E288" s="53"/>
      <c r="F288" s="52"/>
      <c r="G288" s="55"/>
      <c r="H288" s="56"/>
      <c r="I288" s="26">
        <f t="shared" si="87"/>
        <v>0</v>
      </c>
      <c r="J288" s="56"/>
      <c r="K288" s="26">
        <f t="shared" si="88"/>
        <v>0</v>
      </c>
      <c r="L288" s="56"/>
      <c r="M288" s="26">
        <f t="shared" si="89"/>
        <v>0</v>
      </c>
      <c r="N288" s="28">
        <f>I288+K288+M288</f>
        <v>0</v>
      </c>
      <c r="O288" s="28">
        <f t="shared" si="90"/>
        <v>0</v>
      </c>
      <c r="P288" s="64"/>
      <c r="Q288" s="65"/>
      <c r="R288" s="44" t="str">
        <f t="shared" si="91"/>
        <v/>
      </c>
      <c r="S288" s="72" t="str">
        <f t="shared" si="93"/>
        <v>未入力</v>
      </c>
      <c r="T288" s="72" t="str">
        <f>IF(P288="","未入力",IF(AND(①自社の旧簡易ガス!$R$5&lt;=P288,P288&lt;=①自社の旧簡易ガス!$R$6),"期間内","期間外"))</f>
        <v>未入力</v>
      </c>
    </row>
    <row r="289" spans="2:20" ht="23.55" hidden="1" customHeight="1" outlineLevel="2" x14ac:dyDescent="0.2">
      <c r="B289" s="16">
        <f t="shared" si="94"/>
        <v>279</v>
      </c>
      <c r="C289" s="52"/>
      <c r="D289" s="52"/>
      <c r="E289" s="53"/>
      <c r="F289" s="52"/>
      <c r="G289" s="55"/>
      <c r="H289" s="56"/>
      <c r="I289" s="26">
        <f t="shared" si="87"/>
        <v>0</v>
      </c>
      <c r="J289" s="56"/>
      <c r="K289" s="26">
        <f t="shared" si="88"/>
        <v>0</v>
      </c>
      <c r="L289" s="56"/>
      <c r="M289" s="26">
        <f t="shared" si="89"/>
        <v>0</v>
      </c>
      <c r="N289" s="28">
        <f t="shared" ref="N289:N293" si="98">I289+K289+M289</f>
        <v>0</v>
      </c>
      <c r="O289" s="28">
        <f t="shared" si="90"/>
        <v>0</v>
      </c>
      <c r="P289" s="64"/>
      <c r="Q289" s="65"/>
      <c r="R289" s="44" t="str">
        <f t="shared" si="91"/>
        <v/>
      </c>
      <c r="S289" s="72" t="str">
        <f t="shared" si="93"/>
        <v>未入力</v>
      </c>
      <c r="T289" s="72" t="str">
        <f>IF(P289="","未入力",IF(AND(①自社の旧簡易ガス!$R$5&lt;=P289,P289&lt;=①自社の旧簡易ガス!$R$6),"期間内","期間外"))</f>
        <v>未入力</v>
      </c>
    </row>
    <row r="290" spans="2:20" ht="23.55" hidden="1" customHeight="1" outlineLevel="2" x14ac:dyDescent="0.2">
      <c r="B290" s="16">
        <f t="shared" si="94"/>
        <v>280</v>
      </c>
      <c r="C290" s="52"/>
      <c r="D290" s="52"/>
      <c r="E290" s="53"/>
      <c r="F290" s="52"/>
      <c r="G290" s="55"/>
      <c r="H290" s="56"/>
      <c r="I290" s="26">
        <f t="shared" si="87"/>
        <v>0</v>
      </c>
      <c r="J290" s="56"/>
      <c r="K290" s="26">
        <f t="shared" si="88"/>
        <v>0</v>
      </c>
      <c r="L290" s="56"/>
      <c r="M290" s="26">
        <f t="shared" si="89"/>
        <v>0</v>
      </c>
      <c r="N290" s="28">
        <f t="shared" si="98"/>
        <v>0</v>
      </c>
      <c r="O290" s="28">
        <f t="shared" si="90"/>
        <v>0</v>
      </c>
      <c r="P290" s="64"/>
      <c r="Q290" s="65"/>
      <c r="R290" s="44" t="str">
        <f t="shared" si="91"/>
        <v/>
      </c>
      <c r="S290" s="72" t="str">
        <f t="shared" si="93"/>
        <v>未入力</v>
      </c>
      <c r="T290" s="72" t="str">
        <f>IF(P290="","未入力",IF(AND(①自社の旧簡易ガス!$R$5&lt;=P290,P290&lt;=①自社の旧簡易ガス!$R$6),"期間内","期間外"))</f>
        <v>未入力</v>
      </c>
    </row>
    <row r="291" spans="2:20" ht="23.55" hidden="1" customHeight="1" outlineLevel="2" x14ac:dyDescent="0.2">
      <c r="B291" s="16">
        <f t="shared" si="94"/>
        <v>281</v>
      </c>
      <c r="C291" s="52"/>
      <c r="D291" s="52"/>
      <c r="E291" s="53"/>
      <c r="F291" s="52"/>
      <c r="G291" s="55"/>
      <c r="H291" s="56" t="s">
        <v>30</v>
      </c>
      <c r="I291" s="26">
        <f t="shared" si="87"/>
        <v>0</v>
      </c>
      <c r="J291" s="63"/>
      <c r="K291" s="26">
        <f t="shared" si="88"/>
        <v>0</v>
      </c>
      <c r="L291" s="56"/>
      <c r="M291" s="26">
        <f t="shared" si="89"/>
        <v>0</v>
      </c>
      <c r="N291" s="28">
        <f t="shared" si="98"/>
        <v>0</v>
      </c>
      <c r="O291" s="28">
        <f t="shared" si="90"/>
        <v>0</v>
      </c>
      <c r="P291" s="64"/>
      <c r="Q291" s="65"/>
      <c r="R291" s="44" t="str">
        <f t="shared" si="91"/>
        <v/>
      </c>
      <c r="S291" s="72" t="str">
        <f t="shared" si="93"/>
        <v>未入力</v>
      </c>
      <c r="T291" s="72" t="str">
        <f>IF(P291="","未入力",IF(AND(①自社の旧簡易ガス!$R$5&lt;=P291,P291&lt;=①自社の旧簡易ガス!$R$6),"期間内","期間外"))</f>
        <v>未入力</v>
      </c>
    </row>
    <row r="292" spans="2:20" ht="23.55" hidden="1" customHeight="1" outlineLevel="2" x14ac:dyDescent="0.2">
      <c r="B292" s="16">
        <f t="shared" si="94"/>
        <v>282</v>
      </c>
      <c r="C292" s="52"/>
      <c r="D292" s="52"/>
      <c r="E292" s="53"/>
      <c r="F292" s="52"/>
      <c r="G292" s="55"/>
      <c r="H292" s="56" t="s">
        <v>30</v>
      </c>
      <c r="I292" s="26">
        <f t="shared" si="87"/>
        <v>0</v>
      </c>
      <c r="J292" s="63"/>
      <c r="K292" s="26">
        <f t="shared" si="88"/>
        <v>0</v>
      </c>
      <c r="L292" s="56"/>
      <c r="M292" s="26">
        <f t="shared" si="89"/>
        <v>0</v>
      </c>
      <c r="N292" s="28">
        <f t="shared" si="98"/>
        <v>0</v>
      </c>
      <c r="O292" s="28">
        <f t="shared" si="90"/>
        <v>0</v>
      </c>
      <c r="P292" s="64"/>
      <c r="Q292" s="65"/>
      <c r="R292" s="44" t="str">
        <f t="shared" si="91"/>
        <v/>
      </c>
      <c r="S292" s="72" t="str">
        <f t="shared" si="93"/>
        <v>未入力</v>
      </c>
      <c r="T292" s="72" t="str">
        <f>IF(P292="","未入力",IF(AND(①自社の旧簡易ガス!$R$5&lt;=P292,P292&lt;=①自社の旧簡易ガス!$R$6),"期間内","期間外"))</f>
        <v>未入力</v>
      </c>
    </row>
    <row r="293" spans="2:20" ht="23.55" hidden="1" customHeight="1" outlineLevel="2" x14ac:dyDescent="0.2">
      <c r="B293" s="16">
        <f t="shared" si="94"/>
        <v>283</v>
      </c>
      <c r="C293" s="52"/>
      <c r="D293" s="52"/>
      <c r="E293" s="53"/>
      <c r="F293" s="52"/>
      <c r="G293" s="55"/>
      <c r="H293" s="56"/>
      <c r="I293" s="26">
        <f t="shared" si="87"/>
        <v>0</v>
      </c>
      <c r="J293" s="56"/>
      <c r="K293" s="26">
        <f t="shared" si="88"/>
        <v>0</v>
      </c>
      <c r="L293" s="56"/>
      <c r="M293" s="26">
        <f t="shared" si="89"/>
        <v>0</v>
      </c>
      <c r="N293" s="28">
        <f t="shared" si="98"/>
        <v>0</v>
      </c>
      <c r="O293" s="28">
        <f t="shared" si="90"/>
        <v>0</v>
      </c>
      <c r="P293" s="64"/>
      <c r="Q293" s="65"/>
      <c r="R293" s="44" t="str">
        <f t="shared" si="91"/>
        <v/>
      </c>
      <c r="S293" s="72" t="str">
        <f t="shared" si="93"/>
        <v>未入力</v>
      </c>
      <c r="T293" s="72" t="str">
        <f>IF(P293="","未入力",IF(AND(①自社の旧簡易ガス!$R$5&lt;=P293,P293&lt;=①自社の旧簡易ガス!$R$6),"期間内","期間外"))</f>
        <v>未入力</v>
      </c>
    </row>
    <row r="294" spans="2:20" ht="23.55" hidden="1" customHeight="1" outlineLevel="2" x14ac:dyDescent="0.2">
      <c r="B294" s="16">
        <f t="shared" si="94"/>
        <v>284</v>
      </c>
      <c r="C294" s="52"/>
      <c r="D294" s="52"/>
      <c r="E294" s="53"/>
      <c r="F294" s="52"/>
      <c r="G294" s="55"/>
      <c r="H294" s="56"/>
      <c r="I294" s="26">
        <f t="shared" si="87"/>
        <v>0</v>
      </c>
      <c r="J294" s="56"/>
      <c r="K294" s="26">
        <f t="shared" si="88"/>
        <v>0</v>
      </c>
      <c r="L294" s="56"/>
      <c r="M294" s="26">
        <f t="shared" si="89"/>
        <v>0</v>
      </c>
      <c r="N294" s="28">
        <f>I294+K294+M294</f>
        <v>0</v>
      </c>
      <c r="O294" s="28">
        <f t="shared" si="90"/>
        <v>0</v>
      </c>
      <c r="P294" s="64"/>
      <c r="Q294" s="65"/>
      <c r="R294" s="44" t="str">
        <f t="shared" si="91"/>
        <v/>
      </c>
      <c r="S294" s="72" t="str">
        <f t="shared" si="93"/>
        <v>未入力</v>
      </c>
      <c r="T294" s="72" t="str">
        <f>IF(P294="","未入力",IF(AND(①自社の旧簡易ガス!$R$5&lt;=P294,P294&lt;=①自社の旧簡易ガス!$R$6),"期間内","期間外"))</f>
        <v>未入力</v>
      </c>
    </row>
    <row r="295" spans="2:20" ht="23.55" hidden="1" customHeight="1" outlineLevel="2" x14ac:dyDescent="0.2">
      <c r="B295" s="16">
        <f t="shared" si="94"/>
        <v>285</v>
      </c>
      <c r="C295" s="52"/>
      <c r="D295" s="52"/>
      <c r="E295" s="53"/>
      <c r="F295" s="52"/>
      <c r="G295" s="55"/>
      <c r="H295" s="56"/>
      <c r="I295" s="26">
        <f t="shared" si="87"/>
        <v>0</v>
      </c>
      <c r="J295" s="56"/>
      <c r="K295" s="26">
        <f t="shared" si="88"/>
        <v>0</v>
      </c>
      <c r="L295" s="56"/>
      <c r="M295" s="26">
        <f t="shared" si="89"/>
        <v>0</v>
      </c>
      <c r="N295" s="28">
        <f t="shared" ref="N295:N299" si="99">I295+K295+M295</f>
        <v>0</v>
      </c>
      <c r="O295" s="28">
        <f t="shared" si="90"/>
        <v>0</v>
      </c>
      <c r="P295" s="64"/>
      <c r="Q295" s="65"/>
      <c r="R295" s="44" t="str">
        <f t="shared" si="91"/>
        <v/>
      </c>
      <c r="S295" s="72" t="str">
        <f t="shared" si="93"/>
        <v>未入力</v>
      </c>
      <c r="T295" s="72" t="str">
        <f>IF(P295="","未入力",IF(AND(①自社の旧簡易ガス!$R$5&lt;=P295,P295&lt;=①自社の旧簡易ガス!$R$6),"期間内","期間外"))</f>
        <v>未入力</v>
      </c>
    </row>
    <row r="296" spans="2:20" ht="23.55" hidden="1" customHeight="1" outlineLevel="2" x14ac:dyDescent="0.2">
      <c r="B296" s="16">
        <f t="shared" si="94"/>
        <v>286</v>
      </c>
      <c r="C296" s="52"/>
      <c r="D296" s="52"/>
      <c r="E296" s="53"/>
      <c r="F296" s="52"/>
      <c r="G296" s="55"/>
      <c r="H296" s="56"/>
      <c r="I296" s="26">
        <f t="shared" si="87"/>
        <v>0</v>
      </c>
      <c r="J296" s="56"/>
      <c r="K296" s="26">
        <f t="shared" si="88"/>
        <v>0</v>
      </c>
      <c r="L296" s="56"/>
      <c r="M296" s="26">
        <f t="shared" si="89"/>
        <v>0</v>
      </c>
      <c r="N296" s="28">
        <f t="shared" si="99"/>
        <v>0</v>
      </c>
      <c r="O296" s="28">
        <f t="shared" si="90"/>
        <v>0</v>
      </c>
      <c r="P296" s="64"/>
      <c r="Q296" s="65"/>
      <c r="R296" s="44" t="str">
        <f t="shared" si="91"/>
        <v/>
      </c>
      <c r="S296" s="72" t="str">
        <f t="shared" si="93"/>
        <v>未入力</v>
      </c>
      <c r="T296" s="72" t="str">
        <f>IF(P296="","未入力",IF(AND(①自社の旧簡易ガス!$R$5&lt;=P296,P296&lt;=①自社の旧簡易ガス!$R$6),"期間内","期間外"))</f>
        <v>未入力</v>
      </c>
    </row>
    <row r="297" spans="2:20" ht="23.55" hidden="1" customHeight="1" outlineLevel="2" x14ac:dyDescent="0.2">
      <c r="B297" s="16">
        <f t="shared" si="94"/>
        <v>287</v>
      </c>
      <c r="C297" s="52"/>
      <c r="D297" s="52"/>
      <c r="E297" s="53"/>
      <c r="F297" s="52"/>
      <c r="G297" s="55"/>
      <c r="H297" s="56" t="s">
        <v>30</v>
      </c>
      <c r="I297" s="26">
        <f t="shared" si="87"/>
        <v>0</v>
      </c>
      <c r="J297" s="63"/>
      <c r="K297" s="26">
        <f t="shared" si="88"/>
        <v>0</v>
      </c>
      <c r="L297" s="56"/>
      <c r="M297" s="26">
        <f t="shared" si="89"/>
        <v>0</v>
      </c>
      <c r="N297" s="28">
        <f t="shared" si="99"/>
        <v>0</v>
      </c>
      <c r="O297" s="28">
        <f t="shared" si="90"/>
        <v>0</v>
      </c>
      <c r="P297" s="64"/>
      <c r="Q297" s="65"/>
      <c r="R297" s="44" t="str">
        <f t="shared" si="91"/>
        <v/>
      </c>
      <c r="S297" s="72" t="str">
        <f t="shared" si="93"/>
        <v>未入力</v>
      </c>
      <c r="T297" s="72" t="str">
        <f>IF(P297="","未入力",IF(AND(①自社の旧簡易ガス!$R$5&lt;=P297,P297&lt;=①自社の旧簡易ガス!$R$6),"期間内","期間外"))</f>
        <v>未入力</v>
      </c>
    </row>
    <row r="298" spans="2:20" ht="23.55" hidden="1" customHeight="1" outlineLevel="2" x14ac:dyDescent="0.2">
      <c r="B298" s="16">
        <f t="shared" si="94"/>
        <v>288</v>
      </c>
      <c r="C298" s="52"/>
      <c r="D298" s="52"/>
      <c r="E298" s="53"/>
      <c r="F298" s="52"/>
      <c r="G298" s="55"/>
      <c r="H298" s="56" t="s">
        <v>30</v>
      </c>
      <c r="I298" s="26">
        <f t="shared" si="87"/>
        <v>0</v>
      </c>
      <c r="J298" s="63"/>
      <c r="K298" s="26">
        <f t="shared" si="88"/>
        <v>0</v>
      </c>
      <c r="L298" s="56"/>
      <c r="M298" s="26">
        <f t="shared" si="89"/>
        <v>0</v>
      </c>
      <c r="N298" s="28">
        <f t="shared" si="99"/>
        <v>0</v>
      </c>
      <c r="O298" s="28">
        <f t="shared" si="90"/>
        <v>0</v>
      </c>
      <c r="P298" s="64"/>
      <c r="Q298" s="65"/>
      <c r="R298" s="44" t="str">
        <f t="shared" si="91"/>
        <v/>
      </c>
      <c r="S298" s="72" t="str">
        <f t="shared" si="93"/>
        <v>未入力</v>
      </c>
      <c r="T298" s="72" t="str">
        <f>IF(P298="","未入力",IF(AND(①自社の旧簡易ガス!$R$5&lt;=P298,P298&lt;=①自社の旧簡易ガス!$R$6),"期間内","期間外"))</f>
        <v>未入力</v>
      </c>
    </row>
    <row r="299" spans="2:20" ht="23.55" hidden="1" customHeight="1" outlineLevel="2" x14ac:dyDescent="0.2">
      <c r="B299" s="16">
        <f t="shared" si="94"/>
        <v>289</v>
      </c>
      <c r="C299" s="52"/>
      <c r="D299" s="52"/>
      <c r="E299" s="53"/>
      <c r="F299" s="52"/>
      <c r="G299" s="55"/>
      <c r="H299" s="56"/>
      <c r="I299" s="26">
        <f t="shared" si="87"/>
        <v>0</v>
      </c>
      <c r="J299" s="56"/>
      <c r="K299" s="26">
        <f t="shared" si="88"/>
        <v>0</v>
      </c>
      <c r="L299" s="56"/>
      <c r="M299" s="26">
        <f t="shared" si="89"/>
        <v>0</v>
      </c>
      <c r="N299" s="28">
        <f t="shared" si="99"/>
        <v>0</v>
      </c>
      <c r="O299" s="28">
        <f t="shared" si="90"/>
        <v>0</v>
      </c>
      <c r="P299" s="64"/>
      <c r="Q299" s="65"/>
      <c r="R299" s="44" t="str">
        <f t="shared" si="91"/>
        <v/>
      </c>
      <c r="S299" s="72" t="str">
        <f t="shared" si="93"/>
        <v>未入力</v>
      </c>
      <c r="T299" s="72" t="str">
        <f>IF(P299="","未入力",IF(AND(①自社の旧簡易ガス!$R$5&lt;=P299,P299&lt;=①自社の旧簡易ガス!$R$6),"期間内","期間外"))</f>
        <v>未入力</v>
      </c>
    </row>
    <row r="300" spans="2:20" ht="23.55" hidden="1" customHeight="1" outlineLevel="2" x14ac:dyDescent="0.2">
      <c r="B300" s="16">
        <f t="shared" si="94"/>
        <v>290</v>
      </c>
      <c r="C300" s="52"/>
      <c r="D300" s="52"/>
      <c r="E300" s="53"/>
      <c r="F300" s="52"/>
      <c r="G300" s="55"/>
      <c r="H300" s="56"/>
      <c r="I300" s="26">
        <f t="shared" si="87"/>
        <v>0</v>
      </c>
      <c r="J300" s="56"/>
      <c r="K300" s="26">
        <f t="shared" si="88"/>
        <v>0</v>
      </c>
      <c r="L300" s="56"/>
      <c r="M300" s="26">
        <f t="shared" si="89"/>
        <v>0</v>
      </c>
      <c r="N300" s="28">
        <f>I300+K300+M300</f>
        <v>0</v>
      </c>
      <c r="O300" s="28">
        <f t="shared" si="90"/>
        <v>0</v>
      </c>
      <c r="P300" s="64"/>
      <c r="Q300" s="65"/>
      <c r="R300" s="44" t="str">
        <f t="shared" si="91"/>
        <v/>
      </c>
      <c r="S300" s="72" t="str">
        <f t="shared" si="93"/>
        <v>未入力</v>
      </c>
      <c r="T300" s="72" t="str">
        <f>IF(P300="","未入力",IF(AND(①自社の旧簡易ガス!$R$5&lt;=P300,P300&lt;=①自社の旧簡易ガス!$R$6),"期間内","期間外"))</f>
        <v>未入力</v>
      </c>
    </row>
    <row r="301" spans="2:20" ht="23.55" hidden="1" customHeight="1" outlineLevel="2" x14ac:dyDescent="0.2">
      <c r="B301" s="16">
        <f t="shared" si="94"/>
        <v>291</v>
      </c>
      <c r="C301" s="52"/>
      <c r="D301" s="52"/>
      <c r="E301" s="53"/>
      <c r="F301" s="52"/>
      <c r="G301" s="55"/>
      <c r="H301" s="56"/>
      <c r="I301" s="26">
        <f t="shared" si="87"/>
        <v>0</v>
      </c>
      <c r="J301" s="56"/>
      <c r="K301" s="26">
        <f t="shared" si="88"/>
        <v>0</v>
      </c>
      <c r="L301" s="56"/>
      <c r="M301" s="26">
        <f t="shared" si="89"/>
        <v>0</v>
      </c>
      <c r="N301" s="28">
        <f t="shared" ref="N301:N305" si="100">I301+K301+M301</f>
        <v>0</v>
      </c>
      <c r="O301" s="28">
        <f t="shared" si="90"/>
        <v>0</v>
      </c>
      <c r="P301" s="64"/>
      <c r="Q301" s="65"/>
      <c r="R301" s="44" t="str">
        <f t="shared" si="91"/>
        <v/>
      </c>
      <c r="S301" s="72" t="str">
        <f t="shared" si="93"/>
        <v>未入力</v>
      </c>
      <c r="T301" s="72" t="str">
        <f>IF(P301="","未入力",IF(AND(①自社の旧簡易ガス!$R$5&lt;=P301,P301&lt;=①自社の旧簡易ガス!$R$6),"期間内","期間外"))</f>
        <v>未入力</v>
      </c>
    </row>
    <row r="302" spans="2:20" ht="23.55" hidden="1" customHeight="1" outlineLevel="2" x14ac:dyDescent="0.2">
      <c r="B302" s="16">
        <f t="shared" si="94"/>
        <v>292</v>
      </c>
      <c r="C302" s="52"/>
      <c r="D302" s="52"/>
      <c r="E302" s="53"/>
      <c r="F302" s="52"/>
      <c r="G302" s="55"/>
      <c r="H302" s="56"/>
      <c r="I302" s="26">
        <f t="shared" si="87"/>
        <v>0</v>
      </c>
      <c r="J302" s="56"/>
      <c r="K302" s="26">
        <f t="shared" si="88"/>
        <v>0</v>
      </c>
      <c r="L302" s="56"/>
      <c r="M302" s="26">
        <f t="shared" si="89"/>
        <v>0</v>
      </c>
      <c r="N302" s="28">
        <f t="shared" si="100"/>
        <v>0</v>
      </c>
      <c r="O302" s="28">
        <f t="shared" si="90"/>
        <v>0</v>
      </c>
      <c r="P302" s="64"/>
      <c r="Q302" s="65"/>
      <c r="R302" s="44" t="str">
        <f t="shared" si="91"/>
        <v/>
      </c>
      <c r="S302" s="72" t="str">
        <f t="shared" si="93"/>
        <v>未入力</v>
      </c>
      <c r="T302" s="72" t="str">
        <f>IF(P302="","未入力",IF(AND(①自社の旧簡易ガス!$R$5&lt;=P302,P302&lt;=①自社の旧簡易ガス!$R$6),"期間内","期間外"))</f>
        <v>未入力</v>
      </c>
    </row>
    <row r="303" spans="2:20" ht="23.55" hidden="1" customHeight="1" outlineLevel="2" x14ac:dyDescent="0.2">
      <c r="B303" s="16">
        <f t="shared" si="94"/>
        <v>293</v>
      </c>
      <c r="C303" s="52"/>
      <c r="D303" s="52"/>
      <c r="E303" s="53"/>
      <c r="F303" s="52"/>
      <c r="G303" s="55"/>
      <c r="H303" s="56" t="s">
        <v>30</v>
      </c>
      <c r="I303" s="26">
        <f t="shared" si="87"/>
        <v>0</v>
      </c>
      <c r="J303" s="63"/>
      <c r="K303" s="26">
        <f t="shared" si="88"/>
        <v>0</v>
      </c>
      <c r="L303" s="56"/>
      <c r="M303" s="26">
        <f t="shared" si="89"/>
        <v>0</v>
      </c>
      <c r="N303" s="28">
        <f t="shared" si="100"/>
        <v>0</v>
      </c>
      <c r="O303" s="28">
        <f t="shared" si="90"/>
        <v>0</v>
      </c>
      <c r="P303" s="64"/>
      <c r="Q303" s="65"/>
      <c r="R303" s="44" t="str">
        <f t="shared" si="91"/>
        <v/>
      </c>
      <c r="S303" s="72" t="str">
        <f t="shared" si="93"/>
        <v>未入力</v>
      </c>
      <c r="T303" s="72" t="str">
        <f>IF(P303="","未入力",IF(AND(①自社の旧簡易ガス!$R$5&lt;=P303,P303&lt;=①自社の旧簡易ガス!$R$6),"期間内","期間外"))</f>
        <v>未入力</v>
      </c>
    </row>
    <row r="304" spans="2:20" ht="23.55" hidden="1" customHeight="1" outlineLevel="2" x14ac:dyDescent="0.2">
      <c r="B304" s="16">
        <f t="shared" si="94"/>
        <v>294</v>
      </c>
      <c r="C304" s="52"/>
      <c r="D304" s="52"/>
      <c r="E304" s="53"/>
      <c r="F304" s="52"/>
      <c r="G304" s="55"/>
      <c r="H304" s="56" t="s">
        <v>30</v>
      </c>
      <c r="I304" s="26">
        <f t="shared" si="87"/>
        <v>0</v>
      </c>
      <c r="J304" s="63"/>
      <c r="K304" s="26">
        <f t="shared" si="88"/>
        <v>0</v>
      </c>
      <c r="L304" s="56"/>
      <c r="M304" s="26">
        <f t="shared" si="89"/>
        <v>0</v>
      </c>
      <c r="N304" s="28">
        <f t="shared" si="100"/>
        <v>0</v>
      </c>
      <c r="O304" s="28">
        <f t="shared" si="90"/>
        <v>0</v>
      </c>
      <c r="P304" s="64"/>
      <c r="Q304" s="65"/>
      <c r="R304" s="44" t="str">
        <f t="shared" si="91"/>
        <v/>
      </c>
      <c r="S304" s="72" t="str">
        <f t="shared" si="93"/>
        <v>未入力</v>
      </c>
      <c r="T304" s="72" t="str">
        <f>IF(P304="","未入力",IF(AND(①自社の旧簡易ガス!$R$5&lt;=P304,P304&lt;=①自社の旧簡易ガス!$R$6),"期間内","期間外"))</f>
        <v>未入力</v>
      </c>
    </row>
    <row r="305" spans="2:20" ht="23.55" hidden="1" customHeight="1" outlineLevel="2" x14ac:dyDescent="0.2">
      <c r="B305" s="16">
        <f t="shared" si="94"/>
        <v>295</v>
      </c>
      <c r="C305" s="52"/>
      <c r="D305" s="52"/>
      <c r="E305" s="53"/>
      <c r="F305" s="52"/>
      <c r="G305" s="55"/>
      <c r="H305" s="56"/>
      <c r="I305" s="26">
        <f t="shared" si="87"/>
        <v>0</v>
      </c>
      <c r="J305" s="56"/>
      <c r="K305" s="26">
        <f t="shared" si="88"/>
        <v>0</v>
      </c>
      <c r="L305" s="56"/>
      <c r="M305" s="26">
        <f t="shared" si="89"/>
        <v>0</v>
      </c>
      <c r="N305" s="28">
        <f t="shared" si="100"/>
        <v>0</v>
      </c>
      <c r="O305" s="28">
        <f t="shared" si="90"/>
        <v>0</v>
      </c>
      <c r="P305" s="64"/>
      <c r="Q305" s="65"/>
      <c r="R305" s="44" t="str">
        <f t="shared" si="91"/>
        <v/>
      </c>
      <c r="S305" s="72" t="str">
        <f t="shared" si="93"/>
        <v>未入力</v>
      </c>
      <c r="T305" s="72" t="str">
        <f>IF(P305="","未入力",IF(AND(①自社の旧簡易ガス!$R$5&lt;=P305,P305&lt;=①自社の旧簡易ガス!$R$6),"期間内","期間外"))</f>
        <v>未入力</v>
      </c>
    </row>
    <row r="306" spans="2:20" ht="23.55" hidden="1" customHeight="1" outlineLevel="2" x14ac:dyDescent="0.2">
      <c r="B306" s="16">
        <f t="shared" si="94"/>
        <v>296</v>
      </c>
      <c r="C306" s="52"/>
      <c r="D306" s="52"/>
      <c r="E306" s="53"/>
      <c r="F306" s="52"/>
      <c r="G306" s="55"/>
      <c r="H306" s="56"/>
      <c r="I306" s="26">
        <f t="shared" si="87"/>
        <v>0</v>
      </c>
      <c r="J306" s="56"/>
      <c r="K306" s="26">
        <f t="shared" si="88"/>
        <v>0</v>
      </c>
      <c r="L306" s="56"/>
      <c r="M306" s="26">
        <f t="shared" si="89"/>
        <v>0</v>
      </c>
      <c r="N306" s="28">
        <f>I306+K306+M306</f>
        <v>0</v>
      </c>
      <c r="O306" s="28">
        <f t="shared" si="90"/>
        <v>0</v>
      </c>
      <c r="P306" s="64"/>
      <c r="Q306" s="65"/>
      <c r="R306" s="44" t="str">
        <f t="shared" si="91"/>
        <v/>
      </c>
      <c r="S306" s="72" t="str">
        <f t="shared" si="93"/>
        <v>未入力</v>
      </c>
      <c r="T306" s="72" t="str">
        <f>IF(P306="","未入力",IF(AND(①自社の旧簡易ガス!$R$5&lt;=P306,P306&lt;=①自社の旧簡易ガス!$R$6),"期間内","期間外"))</f>
        <v>未入力</v>
      </c>
    </row>
    <row r="307" spans="2:20" ht="23.55" hidden="1" customHeight="1" outlineLevel="2" x14ac:dyDescent="0.2">
      <c r="B307" s="16">
        <f t="shared" si="94"/>
        <v>297</v>
      </c>
      <c r="C307" s="52"/>
      <c r="D307" s="52"/>
      <c r="E307" s="53"/>
      <c r="F307" s="52"/>
      <c r="G307" s="55"/>
      <c r="H307" s="56"/>
      <c r="I307" s="26">
        <f t="shared" si="87"/>
        <v>0</v>
      </c>
      <c r="J307" s="56"/>
      <c r="K307" s="26">
        <f t="shared" si="88"/>
        <v>0</v>
      </c>
      <c r="L307" s="56"/>
      <c r="M307" s="26">
        <f t="shared" si="89"/>
        <v>0</v>
      </c>
      <c r="N307" s="28">
        <f t="shared" ref="N307:N311" si="101">I307+K307+M307</f>
        <v>0</v>
      </c>
      <c r="O307" s="28">
        <f t="shared" si="90"/>
        <v>0</v>
      </c>
      <c r="P307" s="64"/>
      <c r="Q307" s="65"/>
      <c r="R307" s="44" t="str">
        <f t="shared" si="91"/>
        <v/>
      </c>
      <c r="S307" s="72" t="str">
        <f t="shared" si="93"/>
        <v>未入力</v>
      </c>
      <c r="T307" s="72" t="str">
        <f>IF(P307="","未入力",IF(AND(①自社の旧簡易ガス!$R$5&lt;=P307,P307&lt;=①自社の旧簡易ガス!$R$6),"期間内","期間外"))</f>
        <v>未入力</v>
      </c>
    </row>
    <row r="308" spans="2:20" ht="23.55" hidden="1" customHeight="1" outlineLevel="2" x14ac:dyDescent="0.2">
      <c r="B308" s="16">
        <f t="shared" si="94"/>
        <v>298</v>
      </c>
      <c r="C308" s="52"/>
      <c r="D308" s="52"/>
      <c r="E308" s="53"/>
      <c r="F308" s="52"/>
      <c r="G308" s="55"/>
      <c r="H308" s="56"/>
      <c r="I308" s="26">
        <f t="shared" si="87"/>
        <v>0</v>
      </c>
      <c r="J308" s="56"/>
      <c r="K308" s="26">
        <f t="shared" si="88"/>
        <v>0</v>
      </c>
      <c r="L308" s="56"/>
      <c r="M308" s="26">
        <f t="shared" si="89"/>
        <v>0</v>
      </c>
      <c r="N308" s="28">
        <f t="shared" si="101"/>
        <v>0</v>
      </c>
      <c r="O308" s="28">
        <f t="shared" si="90"/>
        <v>0</v>
      </c>
      <c r="P308" s="64"/>
      <c r="Q308" s="65"/>
      <c r="R308" s="44" t="str">
        <f t="shared" si="91"/>
        <v/>
      </c>
      <c r="S308" s="72" t="str">
        <f t="shared" si="93"/>
        <v>未入力</v>
      </c>
      <c r="T308" s="72" t="str">
        <f>IF(P308="","未入力",IF(AND(①自社の旧簡易ガス!$R$5&lt;=P308,P308&lt;=①自社の旧簡易ガス!$R$6),"期間内","期間外"))</f>
        <v>未入力</v>
      </c>
    </row>
    <row r="309" spans="2:20" ht="23.55" hidden="1" customHeight="1" outlineLevel="2" x14ac:dyDescent="0.2">
      <c r="B309" s="16">
        <f t="shared" si="94"/>
        <v>299</v>
      </c>
      <c r="C309" s="52"/>
      <c r="D309" s="52"/>
      <c r="E309" s="53"/>
      <c r="F309" s="52"/>
      <c r="G309" s="55"/>
      <c r="H309" s="56" t="s">
        <v>30</v>
      </c>
      <c r="I309" s="26">
        <f t="shared" si="87"/>
        <v>0</v>
      </c>
      <c r="J309" s="63"/>
      <c r="K309" s="26">
        <f t="shared" si="88"/>
        <v>0</v>
      </c>
      <c r="L309" s="56"/>
      <c r="M309" s="26">
        <f t="shared" si="89"/>
        <v>0</v>
      </c>
      <c r="N309" s="28">
        <f t="shared" si="101"/>
        <v>0</v>
      </c>
      <c r="O309" s="28">
        <f t="shared" si="90"/>
        <v>0</v>
      </c>
      <c r="P309" s="64"/>
      <c r="Q309" s="65"/>
      <c r="R309" s="44" t="str">
        <f t="shared" si="91"/>
        <v/>
      </c>
      <c r="S309" s="72" t="str">
        <f t="shared" si="93"/>
        <v>未入力</v>
      </c>
      <c r="T309" s="72" t="str">
        <f>IF(P309="","未入力",IF(AND(①自社の旧簡易ガス!$R$5&lt;=P309,P309&lt;=①自社の旧簡易ガス!$R$6),"期間内","期間外"))</f>
        <v>未入力</v>
      </c>
    </row>
    <row r="310" spans="2:20" ht="23.55" hidden="1" customHeight="1" outlineLevel="2" x14ac:dyDescent="0.2">
      <c r="B310" s="16">
        <f t="shared" si="94"/>
        <v>300</v>
      </c>
      <c r="C310" s="52"/>
      <c r="D310" s="52"/>
      <c r="E310" s="53"/>
      <c r="F310" s="52"/>
      <c r="G310" s="55"/>
      <c r="H310" s="56" t="s">
        <v>30</v>
      </c>
      <c r="I310" s="26">
        <f t="shared" si="87"/>
        <v>0</v>
      </c>
      <c r="J310" s="63"/>
      <c r="K310" s="26">
        <f t="shared" si="88"/>
        <v>0</v>
      </c>
      <c r="L310" s="56"/>
      <c r="M310" s="26">
        <f t="shared" si="89"/>
        <v>0</v>
      </c>
      <c r="N310" s="28">
        <f t="shared" si="101"/>
        <v>0</v>
      </c>
      <c r="O310" s="28">
        <f t="shared" si="90"/>
        <v>0</v>
      </c>
      <c r="P310" s="64"/>
      <c r="Q310" s="65"/>
      <c r="R310" s="44" t="str">
        <f t="shared" si="91"/>
        <v/>
      </c>
      <c r="S310" s="72" t="str">
        <f t="shared" si="93"/>
        <v>未入力</v>
      </c>
      <c r="T310" s="72" t="str">
        <f>IF(P310="","未入力",IF(AND(①自社の旧簡易ガス!$R$5&lt;=P310,P310&lt;=①自社の旧簡易ガス!$R$6),"期間内","期間外"))</f>
        <v>未入力</v>
      </c>
    </row>
    <row r="311" spans="2:20" ht="23.55" hidden="1" customHeight="1" outlineLevel="3" x14ac:dyDescent="0.2">
      <c r="B311" s="16">
        <f t="shared" si="94"/>
        <v>301</v>
      </c>
      <c r="C311" s="52"/>
      <c r="D311" s="52"/>
      <c r="E311" s="53"/>
      <c r="F311" s="52"/>
      <c r="G311" s="55"/>
      <c r="H311" s="56"/>
      <c r="I311" s="26">
        <f t="shared" si="87"/>
        <v>0</v>
      </c>
      <c r="J311" s="56"/>
      <c r="K311" s="26">
        <f t="shared" si="88"/>
        <v>0</v>
      </c>
      <c r="L311" s="56"/>
      <c r="M311" s="26">
        <f t="shared" si="89"/>
        <v>0</v>
      </c>
      <c r="N311" s="28">
        <f t="shared" si="101"/>
        <v>0</v>
      </c>
      <c r="O311" s="28">
        <f t="shared" si="90"/>
        <v>0</v>
      </c>
      <c r="P311" s="64"/>
      <c r="Q311" s="65"/>
      <c r="R311" s="44" t="str">
        <f t="shared" si="91"/>
        <v/>
      </c>
      <c r="S311" s="72" t="str">
        <f t="shared" si="93"/>
        <v>未入力</v>
      </c>
      <c r="T311" s="72" t="str">
        <f>IF(P311="","未入力",IF(AND(①自社の旧簡易ガス!$R$5&lt;=P311,P311&lt;=①自社の旧簡易ガス!$R$6),"期間内","期間外"))</f>
        <v>未入力</v>
      </c>
    </row>
    <row r="312" spans="2:20" ht="23.55" hidden="1" customHeight="1" outlineLevel="3" x14ac:dyDescent="0.2">
      <c r="B312" s="16">
        <f t="shared" si="94"/>
        <v>302</v>
      </c>
      <c r="C312" s="52"/>
      <c r="D312" s="52"/>
      <c r="E312" s="53"/>
      <c r="F312" s="52"/>
      <c r="G312" s="55"/>
      <c r="H312" s="56"/>
      <c r="I312" s="26">
        <f t="shared" si="87"/>
        <v>0</v>
      </c>
      <c r="J312" s="56"/>
      <c r="K312" s="26">
        <f t="shared" si="88"/>
        <v>0</v>
      </c>
      <c r="L312" s="56"/>
      <c r="M312" s="26">
        <f t="shared" si="89"/>
        <v>0</v>
      </c>
      <c r="N312" s="28">
        <f>I312+K312+M312</f>
        <v>0</v>
      </c>
      <c r="O312" s="28">
        <f t="shared" si="90"/>
        <v>0</v>
      </c>
      <c r="P312" s="64"/>
      <c r="Q312" s="65"/>
      <c r="R312" s="44" t="str">
        <f t="shared" si="91"/>
        <v/>
      </c>
      <c r="S312" s="72" t="str">
        <f t="shared" si="93"/>
        <v>未入力</v>
      </c>
      <c r="T312" s="72" t="str">
        <f>IF(P312="","未入力",IF(AND(①自社の旧簡易ガス!$R$5&lt;=P312,P312&lt;=①自社の旧簡易ガス!$R$6),"期間内","期間外"))</f>
        <v>未入力</v>
      </c>
    </row>
    <row r="313" spans="2:20" ht="23.55" hidden="1" customHeight="1" outlineLevel="3" x14ac:dyDescent="0.2">
      <c r="B313" s="16">
        <f t="shared" si="94"/>
        <v>303</v>
      </c>
      <c r="C313" s="52"/>
      <c r="D313" s="52"/>
      <c r="E313" s="53"/>
      <c r="F313" s="52"/>
      <c r="G313" s="55"/>
      <c r="H313" s="56"/>
      <c r="I313" s="26">
        <f t="shared" si="87"/>
        <v>0</v>
      </c>
      <c r="J313" s="56"/>
      <c r="K313" s="26">
        <f t="shared" si="88"/>
        <v>0</v>
      </c>
      <c r="L313" s="56"/>
      <c r="M313" s="26">
        <f t="shared" si="89"/>
        <v>0</v>
      </c>
      <c r="N313" s="28">
        <f t="shared" ref="N313:N317" si="102">I313+K313+M313</f>
        <v>0</v>
      </c>
      <c r="O313" s="28">
        <f t="shared" si="90"/>
        <v>0</v>
      </c>
      <c r="P313" s="64"/>
      <c r="Q313" s="65"/>
      <c r="R313" s="44" t="str">
        <f t="shared" si="91"/>
        <v/>
      </c>
      <c r="S313" s="72" t="str">
        <f t="shared" si="93"/>
        <v>未入力</v>
      </c>
      <c r="T313" s="72" t="str">
        <f>IF(P313="","未入力",IF(AND(①自社の旧簡易ガス!$R$5&lt;=P313,P313&lt;=①自社の旧簡易ガス!$R$6),"期間内","期間外"))</f>
        <v>未入力</v>
      </c>
    </row>
    <row r="314" spans="2:20" ht="23.55" hidden="1" customHeight="1" outlineLevel="3" x14ac:dyDescent="0.2">
      <c r="B314" s="16">
        <f t="shared" si="94"/>
        <v>304</v>
      </c>
      <c r="C314" s="52"/>
      <c r="D314" s="52"/>
      <c r="E314" s="53"/>
      <c r="F314" s="52"/>
      <c r="G314" s="55"/>
      <c r="H314" s="56"/>
      <c r="I314" s="26">
        <f t="shared" si="87"/>
        <v>0</v>
      </c>
      <c r="J314" s="56"/>
      <c r="K314" s="26">
        <f t="shared" si="88"/>
        <v>0</v>
      </c>
      <c r="L314" s="56"/>
      <c r="M314" s="26">
        <f t="shared" si="89"/>
        <v>0</v>
      </c>
      <c r="N314" s="28">
        <f t="shared" si="102"/>
        <v>0</v>
      </c>
      <c r="O314" s="28">
        <f t="shared" si="90"/>
        <v>0</v>
      </c>
      <c r="P314" s="64"/>
      <c r="Q314" s="65"/>
      <c r="R314" s="44" t="str">
        <f t="shared" si="91"/>
        <v/>
      </c>
      <c r="S314" s="72" t="str">
        <f t="shared" si="93"/>
        <v>未入力</v>
      </c>
      <c r="T314" s="72" t="str">
        <f>IF(P314="","未入力",IF(AND(①自社の旧簡易ガス!$R$5&lt;=P314,P314&lt;=①自社の旧簡易ガス!$R$6),"期間内","期間外"))</f>
        <v>未入力</v>
      </c>
    </row>
    <row r="315" spans="2:20" ht="23.55" hidden="1" customHeight="1" outlineLevel="3" x14ac:dyDescent="0.2">
      <c r="B315" s="16">
        <f t="shared" si="94"/>
        <v>305</v>
      </c>
      <c r="C315" s="52"/>
      <c r="D315" s="52"/>
      <c r="E315" s="53"/>
      <c r="F315" s="52"/>
      <c r="G315" s="55"/>
      <c r="H315" s="56" t="s">
        <v>30</v>
      </c>
      <c r="I315" s="26">
        <f t="shared" si="87"/>
        <v>0</v>
      </c>
      <c r="J315" s="63"/>
      <c r="K315" s="26">
        <f t="shared" si="88"/>
        <v>0</v>
      </c>
      <c r="L315" s="56"/>
      <c r="M315" s="26">
        <f t="shared" si="89"/>
        <v>0</v>
      </c>
      <c r="N315" s="28">
        <f t="shared" si="102"/>
        <v>0</v>
      </c>
      <c r="O315" s="28">
        <f t="shared" si="90"/>
        <v>0</v>
      </c>
      <c r="P315" s="64"/>
      <c r="Q315" s="65"/>
      <c r="R315" s="44" t="str">
        <f t="shared" si="91"/>
        <v/>
      </c>
      <c r="S315" s="72" t="str">
        <f t="shared" si="93"/>
        <v>未入力</v>
      </c>
      <c r="T315" s="72" t="str">
        <f>IF(P315="","未入力",IF(AND(①自社の旧簡易ガス!$R$5&lt;=P315,P315&lt;=①自社の旧簡易ガス!$R$6),"期間内","期間外"))</f>
        <v>未入力</v>
      </c>
    </row>
    <row r="316" spans="2:20" ht="23.55" hidden="1" customHeight="1" outlineLevel="3" x14ac:dyDescent="0.2">
      <c r="B316" s="16">
        <f t="shared" si="94"/>
        <v>306</v>
      </c>
      <c r="C316" s="52"/>
      <c r="D316" s="52"/>
      <c r="E316" s="53"/>
      <c r="F316" s="52"/>
      <c r="G316" s="55"/>
      <c r="H316" s="56" t="s">
        <v>30</v>
      </c>
      <c r="I316" s="26">
        <f t="shared" si="87"/>
        <v>0</v>
      </c>
      <c r="J316" s="63"/>
      <c r="K316" s="26">
        <f t="shared" si="88"/>
        <v>0</v>
      </c>
      <c r="L316" s="56"/>
      <c r="M316" s="26">
        <f t="shared" si="89"/>
        <v>0</v>
      </c>
      <c r="N316" s="28">
        <f t="shared" si="102"/>
        <v>0</v>
      </c>
      <c r="O316" s="28">
        <f t="shared" si="90"/>
        <v>0</v>
      </c>
      <c r="P316" s="64"/>
      <c r="Q316" s="65"/>
      <c r="R316" s="44" t="str">
        <f t="shared" si="91"/>
        <v/>
      </c>
      <c r="S316" s="72" t="str">
        <f t="shared" si="93"/>
        <v>未入力</v>
      </c>
      <c r="T316" s="72" t="str">
        <f>IF(P316="","未入力",IF(AND(①自社の旧簡易ガス!$R$5&lt;=P316,P316&lt;=①自社の旧簡易ガス!$R$6),"期間内","期間外"))</f>
        <v>未入力</v>
      </c>
    </row>
    <row r="317" spans="2:20" ht="23.55" hidden="1" customHeight="1" outlineLevel="3" x14ac:dyDescent="0.2">
      <c r="B317" s="16">
        <f t="shared" si="94"/>
        <v>307</v>
      </c>
      <c r="C317" s="52"/>
      <c r="D317" s="52"/>
      <c r="E317" s="53"/>
      <c r="F317" s="52"/>
      <c r="G317" s="55"/>
      <c r="H317" s="56"/>
      <c r="I317" s="26">
        <f t="shared" si="87"/>
        <v>0</v>
      </c>
      <c r="J317" s="56"/>
      <c r="K317" s="26">
        <f t="shared" si="88"/>
        <v>0</v>
      </c>
      <c r="L317" s="56"/>
      <c r="M317" s="26">
        <f t="shared" si="89"/>
        <v>0</v>
      </c>
      <c r="N317" s="28">
        <f t="shared" si="102"/>
        <v>0</v>
      </c>
      <c r="O317" s="28">
        <f t="shared" si="90"/>
        <v>0</v>
      </c>
      <c r="P317" s="64"/>
      <c r="Q317" s="65"/>
      <c r="R317" s="44" t="str">
        <f t="shared" si="91"/>
        <v/>
      </c>
      <c r="S317" s="72" t="str">
        <f t="shared" si="93"/>
        <v>未入力</v>
      </c>
      <c r="T317" s="72" t="str">
        <f>IF(P317="","未入力",IF(AND(①自社の旧簡易ガス!$R$5&lt;=P317,P317&lt;=①自社の旧簡易ガス!$R$6),"期間内","期間外"))</f>
        <v>未入力</v>
      </c>
    </row>
    <row r="318" spans="2:20" ht="23.55" hidden="1" customHeight="1" outlineLevel="3" x14ac:dyDescent="0.2">
      <c r="B318" s="16">
        <f t="shared" si="94"/>
        <v>308</v>
      </c>
      <c r="C318" s="52"/>
      <c r="D318" s="52"/>
      <c r="E318" s="53"/>
      <c r="F318" s="52"/>
      <c r="G318" s="55"/>
      <c r="H318" s="56"/>
      <c r="I318" s="26">
        <f t="shared" si="87"/>
        <v>0</v>
      </c>
      <c r="J318" s="56"/>
      <c r="K318" s="26">
        <f t="shared" si="88"/>
        <v>0</v>
      </c>
      <c r="L318" s="56"/>
      <c r="M318" s="26">
        <f t="shared" si="89"/>
        <v>0</v>
      </c>
      <c r="N318" s="28">
        <f>I318+K318+M318</f>
        <v>0</v>
      </c>
      <c r="O318" s="28">
        <f t="shared" si="90"/>
        <v>0</v>
      </c>
      <c r="P318" s="64"/>
      <c r="Q318" s="65"/>
      <c r="R318" s="44" t="str">
        <f t="shared" si="91"/>
        <v/>
      </c>
      <c r="S318" s="72" t="str">
        <f t="shared" si="93"/>
        <v>未入力</v>
      </c>
      <c r="T318" s="72" t="str">
        <f>IF(P318="","未入力",IF(AND(①自社の旧簡易ガス!$R$5&lt;=P318,P318&lt;=①自社の旧簡易ガス!$R$6),"期間内","期間外"))</f>
        <v>未入力</v>
      </c>
    </row>
    <row r="319" spans="2:20" ht="23.55" hidden="1" customHeight="1" outlineLevel="3" x14ac:dyDescent="0.2">
      <c r="B319" s="16">
        <f t="shared" si="94"/>
        <v>309</v>
      </c>
      <c r="C319" s="52"/>
      <c r="D319" s="52"/>
      <c r="E319" s="53"/>
      <c r="F319" s="52"/>
      <c r="G319" s="55"/>
      <c r="H319" s="56"/>
      <c r="I319" s="26">
        <f t="shared" si="87"/>
        <v>0</v>
      </c>
      <c r="J319" s="56"/>
      <c r="K319" s="26">
        <f t="shared" si="88"/>
        <v>0</v>
      </c>
      <c r="L319" s="56"/>
      <c r="M319" s="26">
        <f t="shared" si="89"/>
        <v>0</v>
      </c>
      <c r="N319" s="28">
        <f t="shared" ref="N319:N323" si="103">I319+K319+M319</f>
        <v>0</v>
      </c>
      <c r="O319" s="28">
        <f t="shared" si="90"/>
        <v>0</v>
      </c>
      <c r="P319" s="64"/>
      <c r="Q319" s="65"/>
      <c r="R319" s="44" t="str">
        <f t="shared" si="91"/>
        <v/>
      </c>
      <c r="S319" s="72" t="str">
        <f t="shared" si="93"/>
        <v>未入力</v>
      </c>
      <c r="T319" s="72" t="str">
        <f>IF(P319="","未入力",IF(AND(①自社の旧簡易ガス!$R$5&lt;=P319,P319&lt;=①自社の旧簡易ガス!$R$6),"期間内","期間外"))</f>
        <v>未入力</v>
      </c>
    </row>
    <row r="320" spans="2:20" ht="23.55" hidden="1" customHeight="1" outlineLevel="3" x14ac:dyDescent="0.2">
      <c r="B320" s="16">
        <f t="shared" si="94"/>
        <v>310</v>
      </c>
      <c r="C320" s="52"/>
      <c r="D320" s="52"/>
      <c r="E320" s="53"/>
      <c r="F320" s="52"/>
      <c r="G320" s="55"/>
      <c r="H320" s="56"/>
      <c r="I320" s="26">
        <f t="shared" si="87"/>
        <v>0</v>
      </c>
      <c r="J320" s="56"/>
      <c r="K320" s="26">
        <f t="shared" si="88"/>
        <v>0</v>
      </c>
      <c r="L320" s="56"/>
      <c r="M320" s="26">
        <f t="shared" si="89"/>
        <v>0</v>
      </c>
      <c r="N320" s="28">
        <f t="shared" si="103"/>
        <v>0</v>
      </c>
      <c r="O320" s="28">
        <f t="shared" si="90"/>
        <v>0</v>
      </c>
      <c r="P320" s="64"/>
      <c r="Q320" s="65"/>
      <c r="R320" s="44" t="str">
        <f t="shared" si="91"/>
        <v/>
      </c>
      <c r="S320" s="72" t="str">
        <f t="shared" si="93"/>
        <v>未入力</v>
      </c>
      <c r="T320" s="72" t="str">
        <f>IF(P320="","未入力",IF(AND(①自社の旧簡易ガス!$R$5&lt;=P320,P320&lt;=①自社の旧簡易ガス!$R$6),"期間内","期間外"))</f>
        <v>未入力</v>
      </c>
    </row>
    <row r="321" spans="2:20" ht="23.55" hidden="1" customHeight="1" outlineLevel="3" x14ac:dyDescent="0.2">
      <c r="B321" s="16">
        <f t="shared" si="94"/>
        <v>311</v>
      </c>
      <c r="C321" s="52"/>
      <c r="D321" s="52"/>
      <c r="E321" s="53"/>
      <c r="F321" s="52"/>
      <c r="G321" s="55"/>
      <c r="H321" s="56" t="s">
        <v>30</v>
      </c>
      <c r="I321" s="26">
        <f t="shared" si="87"/>
        <v>0</v>
      </c>
      <c r="J321" s="63"/>
      <c r="K321" s="26">
        <f t="shared" si="88"/>
        <v>0</v>
      </c>
      <c r="L321" s="56"/>
      <c r="M321" s="26">
        <f t="shared" si="89"/>
        <v>0</v>
      </c>
      <c r="N321" s="28">
        <f t="shared" si="103"/>
        <v>0</v>
      </c>
      <c r="O321" s="28">
        <f t="shared" si="90"/>
        <v>0</v>
      </c>
      <c r="P321" s="64"/>
      <c r="Q321" s="65"/>
      <c r="R321" s="44" t="str">
        <f t="shared" si="91"/>
        <v/>
      </c>
      <c r="S321" s="72" t="str">
        <f t="shared" si="93"/>
        <v>未入力</v>
      </c>
      <c r="T321" s="72" t="str">
        <f>IF(P321="","未入力",IF(AND(①自社の旧簡易ガス!$R$5&lt;=P321,P321&lt;=①自社の旧簡易ガス!$R$6),"期間内","期間外"))</f>
        <v>未入力</v>
      </c>
    </row>
    <row r="322" spans="2:20" ht="23.55" hidden="1" customHeight="1" outlineLevel="3" x14ac:dyDescent="0.2">
      <c r="B322" s="16">
        <f t="shared" si="94"/>
        <v>312</v>
      </c>
      <c r="C322" s="52"/>
      <c r="D322" s="52"/>
      <c r="E322" s="53"/>
      <c r="F322" s="52"/>
      <c r="G322" s="55"/>
      <c r="H322" s="56" t="s">
        <v>30</v>
      </c>
      <c r="I322" s="26">
        <f t="shared" si="87"/>
        <v>0</v>
      </c>
      <c r="J322" s="63"/>
      <c r="K322" s="26">
        <f t="shared" si="88"/>
        <v>0</v>
      </c>
      <c r="L322" s="56"/>
      <c r="M322" s="26">
        <f t="shared" si="89"/>
        <v>0</v>
      </c>
      <c r="N322" s="28">
        <f t="shared" si="103"/>
        <v>0</v>
      </c>
      <c r="O322" s="28">
        <f t="shared" si="90"/>
        <v>0</v>
      </c>
      <c r="P322" s="64"/>
      <c r="Q322" s="65"/>
      <c r="R322" s="44" t="str">
        <f t="shared" si="91"/>
        <v/>
      </c>
      <c r="S322" s="72" t="str">
        <f t="shared" si="93"/>
        <v>未入力</v>
      </c>
      <c r="T322" s="72" t="str">
        <f>IF(P322="","未入力",IF(AND(①自社の旧簡易ガス!$R$5&lt;=P322,P322&lt;=①自社の旧簡易ガス!$R$6),"期間内","期間外"))</f>
        <v>未入力</v>
      </c>
    </row>
    <row r="323" spans="2:20" ht="23.55" hidden="1" customHeight="1" outlineLevel="3" x14ac:dyDescent="0.2">
      <c r="B323" s="16">
        <f t="shared" si="94"/>
        <v>313</v>
      </c>
      <c r="C323" s="52"/>
      <c r="D323" s="52"/>
      <c r="E323" s="53"/>
      <c r="F323" s="52"/>
      <c r="G323" s="55"/>
      <c r="H323" s="56"/>
      <c r="I323" s="26">
        <f t="shared" si="87"/>
        <v>0</v>
      </c>
      <c r="J323" s="56"/>
      <c r="K323" s="26">
        <f t="shared" si="88"/>
        <v>0</v>
      </c>
      <c r="L323" s="56"/>
      <c r="M323" s="26">
        <f t="shared" si="89"/>
        <v>0</v>
      </c>
      <c r="N323" s="28">
        <f t="shared" si="103"/>
        <v>0</v>
      </c>
      <c r="O323" s="28">
        <f t="shared" si="90"/>
        <v>0</v>
      </c>
      <c r="P323" s="64"/>
      <c r="Q323" s="65"/>
      <c r="R323" s="44" t="str">
        <f t="shared" si="91"/>
        <v/>
      </c>
      <c r="S323" s="72" t="str">
        <f t="shared" si="93"/>
        <v>未入力</v>
      </c>
      <c r="T323" s="72" t="str">
        <f>IF(P323="","未入力",IF(AND(①自社の旧簡易ガス!$R$5&lt;=P323,P323&lt;=①自社の旧簡易ガス!$R$6),"期間内","期間外"))</f>
        <v>未入力</v>
      </c>
    </row>
    <row r="324" spans="2:20" ht="23.55" hidden="1" customHeight="1" outlineLevel="3" x14ac:dyDescent="0.2">
      <c r="B324" s="16">
        <f t="shared" si="94"/>
        <v>314</v>
      </c>
      <c r="C324" s="52"/>
      <c r="D324" s="52"/>
      <c r="E324" s="53"/>
      <c r="F324" s="52"/>
      <c r="G324" s="55"/>
      <c r="H324" s="56"/>
      <c r="I324" s="26">
        <f t="shared" si="87"/>
        <v>0</v>
      </c>
      <c r="J324" s="56"/>
      <c r="K324" s="26">
        <f t="shared" si="88"/>
        <v>0</v>
      </c>
      <c r="L324" s="56"/>
      <c r="M324" s="26">
        <f t="shared" si="89"/>
        <v>0</v>
      </c>
      <c r="N324" s="28">
        <f>I324+K324+M324</f>
        <v>0</v>
      </c>
      <c r="O324" s="28">
        <f t="shared" si="90"/>
        <v>0</v>
      </c>
      <c r="P324" s="64"/>
      <c r="Q324" s="65"/>
      <c r="R324" s="44" t="str">
        <f t="shared" si="91"/>
        <v/>
      </c>
      <c r="S324" s="72" t="str">
        <f t="shared" si="93"/>
        <v>未入力</v>
      </c>
      <c r="T324" s="72" t="str">
        <f>IF(P324="","未入力",IF(AND(①自社の旧簡易ガス!$R$5&lt;=P324,P324&lt;=①自社の旧簡易ガス!$R$6),"期間内","期間外"))</f>
        <v>未入力</v>
      </c>
    </row>
    <row r="325" spans="2:20" ht="23.55" hidden="1" customHeight="1" outlineLevel="3" x14ac:dyDescent="0.2">
      <c r="B325" s="16">
        <f t="shared" si="94"/>
        <v>315</v>
      </c>
      <c r="C325" s="52"/>
      <c r="D325" s="52"/>
      <c r="E325" s="53"/>
      <c r="F325" s="52"/>
      <c r="G325" s="55"/>
      <c r="H325" s="56"/>
      <c r="I325" s="26">
        <f t="shared" si="87"/>
        <v>0</v>
      </c>
      <c r="J325" s="56"/>
      <c r="K325" s="26">
        <f t="shared" si="88"/>
        <v>0</v>
      </c>
      <c r="L325" s="56"/>
      <c r="M325" s="26">
        <f t="shared" si="89"/>
        <v>0</v>
      </c>
      <c r="N325" s="28">
        <f t="shared" ref="N325:N329" si="104">I325+K325+M325</f>
        <v>0</v>
      </c>
      <c r="O325" s="28">
        <f t="shared" si="90"/>
        <v>0</v>
      </c>
      <c r="P325" s="64"/>
      <c r="Q325" s="65"/>
      <c r="R325" s="44" t="str">
        <f t="shared" si="91"/>
        <v/>
      </c>
      <c r="S325" s="72" t="str">
        <f t="shared" si="93"/>
        <v>未入力</v>
      </c>
      <c r="T325" s="72" t="str">
        <f>IF(P325="","未入力",IF(AND(①自社の旧簡易ガス!$R$5&lt;=P325,P325&lt;=①自社の旧簡易ガス!$R$6),"期間内","期間外"))</f>
        <v>未入力</v>
      </c>
    </row>
    <row r="326" spans="2:20" ht="23.55" hidden="1" customHeight="1" outlineLevel="3" x14ac:dyDescent="0.2">
      <c r="B326" s="16">
        <f t="shared" si="94"/>
        <v>316</v>
      </c>
      <c r="C326" s="52"/>
      <c r="D326" s="52"/>
      <c r="E326" s="53"/>
      <c r="F326" s="52"/>
      <c r="G326" s="55"/>
      <c r="H326" s="56"/>
      <c r="I326" s="26">
        <f t="shared" si="87"/>
        <v>0</v>
      </c>
      <c r="J326" s="56"/>
      <c r="K326" s="26">
        <f t="shared" si="88"/>
        <v>0</v>
      </c>
      <c r="L326" s="56"/>
      <c r="M326" s="26">
        <f t="shared" si="89"/>
        <v>0</v>
      </c>
      <c r="N326" s="28">
        <f t="shared" si="104"/>
        <v>0</v>
      </c>
      <c r="O326" s="28">
        <f t="shared" si="90"/>
        <v>0</v>
      </c>
      <c r="P326" s="64"/>
      <c r="Q326" s="65"/>
      <c r="R326" s="44" t="str">
        <f t="shared" si="91"/>
        <v/>
      </c>
      <c r="S326" s="72" t="str">
        <f t="shared" si="93"/>
        <v>未入力</v>
      </c>
      <c r="T326" s="72" t="str">
        <f>IF(P326="","未入力",IF(AND(①自社の旧簡易ガス!$R$5&lt;=P326,P326&lt;=①自社の旧簡易ガス!$R$6),"期間内","期間外"))</f>
        <v>未入力</v>
      </c>
    </row>
    <row r="327" spans="2:20" ht="23.55" hidden="1" customHeight="1" outlineLevel="3" x14ac:dyDescent="0.2">
      <c r="B327" s="16">
        <f t="shared" si="94"/>
        <v>317</v>
      </c>
      <c r="C327" s="52"/>
      <c r="D327" s="52"/>
      <c r="E327" s="53"/>
      <c r="F327" s="52"/>
      <c r="G327" s="55"/>
      <c r="H327" s="56" t="s">
        <v>30</v>
      </c>
      <c r="I327" s="26">
        <f t="shared" si="87"/>
        <v>0</v>
      </c>
      <c r="J327" s="63"/>
      <c r="K327" s="26">
        <f t="shared" si="88"/>
        <v>0</v>
      </c>
      <c r="L327" s="56"/>
      <c r="M327" s="26">
        <f t="shared" si="89"/>
        <v>0</v>
      </c>
      <c r="N327" s="28">
        <f t="shared" si="104"/>
        <v>0</v>
      </c>
      <c r="O327" s="28">
        <f t="shared" si="90"/>
        <v>0</v>
      </c>
      <c r="P327" s="64"/>
      <c r="Q327" s="65"/>
      <c r="R327" s="44" t="str">
        <f t="shared" si="91"/>
        <v/>
      </c>
      <c r="S327" s="72" t="str">
        <f t="shared" si="93"/>
        <v>未入力</v>
      </c>
      <c r="T327" s="72" t="str">
        <f>IF(P327="","未入力",IF(AND(①自社の旧簡易ガス!$R$5&lt;=P327,P327&lt;=①自社の旧簡易ガス!$R$6),"期間内","期間外"))</f>
        <v>未入力</v>
      </c>
    </row>
    <row r="328" spans="2:20" ht="23.55" hidden="1" customHeight="1" outlineLevel="3" x14ac:dyDescent="0.2">
      <c r="B328" s="16">
        <f t="shared" si="94"/>
        <v>318</v>
      </c>
      <c r="C328" s="52"/>
      <c r="D328" s="52"/>
      <c r="E328" s="53"/>
      <c r="F328" s="52"/>
      <c r="G328" s="55"/>
      <c r="H328" s="56" t="s">
        <v>30</v>
      </c>
      <c r="I328" s="26">
        <f t="shared" ref="I328:I391" si="105">IF(H328="有",0.2,0)</f>
        <v>0</v>
      </c>
      <c r="J328" s="63"/>
      <c r="K328" s="26">
        <f t="shared" ref="K328:K391" si="106">IF(J328="有",0.6,0)</f>
        <v>0</v>
      </c>
      <c r="L328" s="56"/>
      <c r="M328" s="26">
        <f t="shared" ref="M328:M391" si="107">IF(L328="有",0.2,0)</f>
        <v>0</v>
      </c>
      <c r="N328" s="28">
        <f t="shared" si="104"/>
        <v>0</v>
      </c>
      <c r="O328" s="28">
        <f t="shared" ref="O328:O391" si="108">F328*N328</f>
        <v>0</v>
      </c>
      <c r="P328" s="64"/>
      <c r="Q328" s="65"/>
      <c r="R328" s="44" t="str">
        <f t="shared" ref="R328:R391" si="109">D328&amp;E328</f>
        <v/>
      </c>
      <c r="S328" s="72" t="str">
        <f t="shared" si="93"/>
        <v>未入力</v>
      </c>
      <c r="T328" s="72" t="str">
        <f>IF(P328="","未入力",IF(AND(①自社の旧簡易ガス!$R$5&lt;=P328,P328&lt;=①自社の旧簡易ガス!$R$6),"期間内","期間外"))</f>
        <v>未入力</v>
      </c>
    </row>
    <row r="329" spans="2:20" ht="23.55" hidden="1" customHeight="1" outlineLevel="3" x14ac:dyDescent="0.2">
      <c r="B329" s="16">
        <f t="shared" si="94"/>
        <v>319</v>
      </c>
      <c r="C329" s="52"/>
      <c r="D329" s="52"/>
      <c r="E329" s="53"/>
      <c r="F329" s="52"/>
      <c r="G329" s="55"/>
      <c r="H329" s="56"/>
      <c r="I329" s="26">
        <f t="shared" si="105"/>
        <v>0</v>
      </c>
      <c r="J329" s="56"/>
      <c r="K329" s="26">
        <f t="shared" si="106"/>
        <v>0</v>
      </c>
      <c r="L329" s="56"/>
      <c r="M329" s="26">
        <f t="shared" si="107"/>
        <v>0</v>
      </c>
      <c r="N329" s="28">
        <f t="shared" si="104"/>
        <v>0</v>
      </c>
      <c r="O329" s="28">
        <f t="shared" si="108"/>
        <v>0</v>
      </c>
      <c r="P329" s="64"/>
      <c r="Q329" s="65"/>
      <c r="R329" s="44" t="str">
        <f t="shared" si="109"/>
        <v/>
      </c>
      <c r="S329" s="72" t="str">
        <f t="shared" si="93"/>
        <v>未入力</v>
      </c>
      <c r="T329" s="72" t="str">
        <f>IF(P329="","未入力",IF(AND(①自社の旧簡易ガス!$R$5&lt;=P329,P329&lt;=①自社の旧簡易ガス!$R$6),"期間内","期間外"))</f>
        <v>未入力</v>
      </c>
    </row>
    <row r="330" spans="2:20" ht="23.55" hidden="1" customHeight="1" outlineLevel="3" x14ac:dyDescent="0.2">
      <c r="B330" s="16">
        <f t="shared" si="94"/>
        <v>320</v>
      </c>
      <c r="C330" s="52"/>
      <c r="D330" s="52"/>
      <c r="E330" s="53"/>
      <c r="F330" s="52"/>
      <c r="G330" s="55"/>
      <c r="H330" s="56"/>
      <c r="I330" s="26">
        <f t="shared" si="105"/>
        <v>0</v>
      </c>
      <c r="J330" s="56"/>
      <c r="K330" s="26">
        <f t="shared" si="106"/>
        <v>0</v>
      </c>
      <c r="L330" s="56"/>
      <c r="M330" s="26">
        <f t="shared" si="107"/>
        <v>0</v>
      </c>
      <c r="N330" s="28">
        <f>I330+K330+M330</f>
        <v>0</v>
      </c>
      <c r="O330" s="28">
        <f t="shared" si="108"/>
        <v>0</v>
      </c>
      <c r="P330" s="64"/>
      <c r="Q330" s="65"/>
      <c r="R330" s="44" t="str">
        <f t="shared" si="109"/>
        <v/>
      </c>
      <c r="S330" s="72" t="str">
        <f t="shared" si="93"/>
        <v>未入力</v>
      </c>
      <c r="T330" s="72" t="str">
        <f>IF(P330="","未入力",IF(AND(①自社の旧簡易ガス!$R$5&lt;=P330,P330&lt;=①自社の旧簡易ガス!$R$6),"期間内","期間外"))</f>
        <v>未入力</v>
      </c>
    </row>
    <row r="331" spans="2:20" ht="23.55" hidden="1" customHeight="1" outlineLevel="3" x14ac:dyDescent="0.2">
      <c r="B331" s="16">
        <f t="shared" si="94"/>
        <v>321</v>
      </c>
      <c r="C331" s="52"/>
      <c r="D331" s="52"/>
      <c r="E331" s="53"/>
      <c r="F331" s="52"/>
      <c r="G331" s="55"/>
      <c r="H331" s="56"/>
      <c r="I331" s="26">
        <f t="shared" si="105"/>
        <v>0</v>
      </c>
      <c r="J331" s="56"/>
      <c r="K331" s="26">
        <f t="shared" si="106"/>
        <v>0</v>
      </c>
      <c r="L331" s="56"/>
      <c r="M331" s="26">
        <f t="shared" si="107"/>
        <v>0</v>
      </c>
      <c r="N331" s="28">
        <f t="shared" ref="N331:N335" si="110">I331+K331+M331</f>
        <v>0</v>
      </c>
      <c r="O331" s="28">
        <f t="shared" si="108"/>
        <v>0</v>
      </c>
      <c r="P331" s="64"/>
      <c r="Q331" s="65"/>
      <c r="R331" s="44" t="str">
        <f t="shared" si="109"/>
        <v/>
      </c>
      <c r="S331" s="72" t="str">
        <f t="shared" si="93"/>
        <v>未入力</v>
      </c>
      <c r="T331" s="72" t="str">
        <f>IF(P331="","未入力",IF(AND(①自社の旧簡易ガス!$R$5&lt;=P331,P331&lt;=①自社の旧簡易ガス!$R$6),"期間内","期間外"))</f>
        <v>未入力</v>
      </c>
    </row>
    <row r="332" spans="2:20" ht="23.55" hidden="1" customHeight="1" outlineLevel="3" x14ac:dyDescent="0.2">
      <c r="B332" s="16">
        <f t="shared" si="94"/>
        <v>322</v>
      </c>
      <c r="C332" s="52"/>
      <c r="D332" s="52"/>
      <c r="E332" s="53"/>
      <c r="F332" s="52"/>
      <c r="G332" s="55"/>
      <c r="H332" s="56"/>
      <c r="I332" s="26">
        <f t="shared" si="105"/>
        <v>0</v>
      </c>
      <c r="J332" s="56"/>
      <c r="K332" s="26">
        <f t="shared" si="106"/>
        <v>0</v>
      </c>
      <c r="L332" s="56"/>
      <c r="M332" s="26">
        <f t="shared" si="107"/>
        <v>0</v>
      </c>
      <c r="N332" s="28">
        <f t="shared" si="110"/>
        <v>0</v>
      </c>
      <c r="O332" s="28">
        <f t="shared" si="108"/>
        <v>0</v>
      </c>
      <c r="P332" s="64"/>
      <c r="Q332" s="65"/>
      <c r="R332" s="44" t="str">
        <f t="shared" si="109"/>
        <v/>
      </c>
      <c r="S332" s="72" t="str">
        <f t="shared" ref="S332:S395" si="111">IF(R332="","未入力",IF(COUNTIF(R:R,R332)&gt;1,"重複あり","重複なし"))</f>
        <v>未入力</v>
      </c>
      <c r="T332" s="72" t="str">
        <f>IF(P332="","未入力",IF(AND(①自社の旧簡易ガス!$R$5&lt;=P332,P332&lt;=①自社の旧簡易ガス!$R$6),"期間内","期間外"))</f>
        <v>未入力</v>
      </c>
    </row>
    <row r="333" spans="2:20" ht="23.55" hidden="1" customHeight="1" outlineLevel="3" x14ac:dyDescent="0.2">
      <c r="B333" s="16">
        <f t="shared" si="94"/>
        <v>323</v>
      </c>
      <c r="C333" s="52"/>
      <c r="D333" s="52"/>
      <c r="E333" s="53"/>
      <c r="F333" s="52"/>
      <c r="G333" s="55"/>
      <c r="H333" s="56" t="s">
        <v>30</v>
      </c>
      <c r="I333" s="26">
        <f t="shared" si="105"/>
        <v>0</v>
      </c>
      <c r="J333" s="63"/>
      <c r="K333" s="26">
        <f t="shared" si="106"/>
        <v>0</v>
      </c>
      <c r="L333" s="56"/>
      <c r="M333" s="26">
        <f t="shared" si="107"/>
        <v>0</v>
      </c>
      <c r="N333" s="28">
        <f t="shared" si="110"/>
        <v>0</v>
      </c>
      <c r="O333" s="28">
        <f t="shared" si="108"/>
        <v>0</v>
      </c>
      <c r="P333" s="64"/>
      <c r="Q333" s="65"/>
      <c r="R333" s="44" t="str">
        <f t="shared" si="109"/>
        <v/>
      </c>
      <c r="S333" s="72" t="str">
        <f t="shared" si="111"/>
        <v>未入力</v>
      </c>
      <c r="T333" s="72" t="str">
        <f>IF(P333="","未入力",IF(AND(①自社の旧簡易ガス!$R$5&lt;=P333,P333&lt;=①自社の旧簡易ガス!$R$6),"期間内","期間外"))</f>
        <v>未入力</v>
      </c>
    </row>
    <row r="334" spans="2:20" ht="23.55" hidden="1" customHeight="1" outlineLevel="3" x14ac:dyDescent="0.2">
      <c r="B334" s="16">
        <f t="shared" ref="B334:B397" si="112">+B333+1</f>
        <v>324</v>
      </c>
      <c r="C334" s="52"/>
      <c r="D334" s="52"/>
      <c r="E334" s="53"/>
      <c r="F334" s="52"/>
      <c r="G334" s="55"/>
      <c r="H334" s="56" t="s">
        <v>30</v>
      </c>
      <c r="I334" s="26">
        <f t="shared" si="105"/>
        <v>0</v>
      </c>
      <c r="J334" s="63"/>
      <c r="K334" s="26">
        <f t="shared" si="106"/>
        <v>0</v>
      </c>
      <c r="L334" s="56"/>
      <c r="M334" s="26">
        <f t="shared" si="107"/>
        <v>0</v>
      </c>
      <c r="N334" s="28">
        <f t="shared" si="110"/>
        <v>0</v>
      </c>
      <c r="O334" s="28">
        <f t="shared" si="108"/>
        <v>0</v>
      </c>
      <c r="P334" s="64"/>
      <c r="Q334" s="65"/>
      <c r="R334" s="44" t="str">
        <f t="shared" si="109"/>
        <v/>
      </c>
      <c r="S334" s="72" t="str">
        <f t="shared" si="111"/>
        <v>未入力</v>
      </c>
      <c r="T334" s="72" t="str">
        <f>IF(P334="","未入力",IF(AND(①自社の旧簡易ガス!$R$5&lt;=P334,P334&lt;=①自社の旧簡易ガス!$R$6),"期間内","期間外"))</f>
        <v>未入力</v>
      </c>
    </row>
    <row r="335" spans="2:20" ht="23.55" hidden="1" customHeight="1" outlineLevel="3" x14ac:dyDescent="0.2">
      <c r="B335" s="16">
        <f t="shared" si="112"/>
        <v>325</v>
      </c>
      <c r="C335" s="52"/>
      <c r="D335" s="52"/>
      <c r="E335" s="53"/>
      <c r="F335" s="52"/>
      <c r="G335" s="55"/>
      <c r="H335" s="56"/>
      <c r="I335" s="26">
        <f t="shared" si="105"/>
        <v>0</v>
      </c>
      <c r="J335" s="56"/>
      <c r="K335" s="26">
        <f t="shared" si="106"/>
        <v>0</v>
      </c>
      <c r="L335" s="56"/>
      <c r="M335" s="26">
        <f t="shared" si="107"/>
        <v>0</v>
      </c>
      <c r="N335" s="28">
        <f t="shared" si="110"/>
        <v>0</v>
      </c>
      <c r="O335" s="28">
        <f t="shared" si="108"/>
        <v>0</v>
      </c>
      <c r="P335" s="64"/>
      <c r="Q335" s="65"/>
      <c r="R335" s="44" t="str">
        <f t="shared" si="109"/>
        <v/>
      </c>
      <c r="S335" s="72" t="str">
        <f t="shared" si="111"/>
        <v>未入力</v>
      </c>
      <c r="T335" s="72" t="str">
        <f>IF(P335="","未入力",IF(AND(①自社の旧簡易ガス!$R$5&lt;=P335,P335&lt;=①自社の旧簡易ガス!$R$6),"期間内","期間外"))</f>
        <v>未入力</v>
      </c>
    </row>
    <row r="336" spans="2:20" ht="23.55" hidden="1" customHeight="1" outlineLevel="3" x14ac:dyDescent="0.2">
      <c r="B336" s="16">
        <f t="shared" si="112"/>
        <v>326</v>
      </c>
      <c r="C336" s="52"/>
      <c r="D336" s="52"/>
      <c r="E336" s="53"/>
      <c r="F336" s="52"/>
      <c r="G336" s="55"/>
      <c r="H336" s="56"/>
      <c r="I336" s="26">
        <f t="shared" si="105"/>
        <v>0</v>
      </c>
      <c r="J336" s="56"/>
      <c r="K336" s="26">
        <f t="shared" si="106"/>
        <v>0</v>
      </c>
      <c r="L336" s="56"/>
      <c r="M336" s="26">
        <f t="shared" si="107"/>
        <v>0</v>
      </c>
      <c r="N336" s="28">
        <f>I336+K336+M336</f>
        <v>0</v>
      </c>
      <c r="O336" s="28">
        <f t="shared" si="108"/>
        <v>0</v>
      </c>
      <c r="P336" s="64"/>
      <c r="Q336" s="65"/>
      <c r="R336" s="44" t="str">
        <f t="shared" si="109"/>
        <v/>
      </c>
      <c r="S336" s="72" t="str">
        <f t="shared" si="111"/>
        <v>未入力</v>
      </c>
      <c r="T336" s="72" t="str">
        <f>IF(P336="","未入力",IF(AND(①自社の旧簡易ガス!$R$5&lt;=P336,P336&lt;=①自社の旧簡易ガス!$R$6),"期間内","期間外"))</f>
        <v>未入力</v>
      </c>
    </row>
    <row r="337" spans="2:20" ht="23.55" hidden="1" customHeight="1" outlineLevel="3" x14ac:dyDescent="0.2">
      <c r="B337" s="16">
        <f t="shared" si="112"/>
        <v>327</v>
      </c>
      <c r="C337" s="52"/>
      <c r="D337" s="52"/>
      <c r="E337" s="53"/>
      <c r="F337" s="52"/>
      <c r="G337" s="55"/>
      <c r="H337" s="56"/>
      <c r="I337" s="26">
        <f t="shared" si="105"/>
        <v>0</v>
      </c>
      <c r="J337" s="56"/>
      <c r="K337" s="26">
        <f t="shared" si="106"/>
        <v>0</v>
      </c>
      <c r="L337" s="56"/>
      <c r="M337" s="26">
        <f t="shared" si="107"/>
        <v>0</v>
      </c>
      <c r="N337" s="28">
        <f t="shared" ref="N337:N341" si="113">I337+K337+M337</f>
        <v>0</v>
      </c>
      <c r="O337" s="28">
        <f t="shared" si="108"/>
        <v>0</v>
      </c>
      <c r="P337" s="64"/>
      <c r="Q337" s="65"/>
      <c r="R337" s="44" t="str">
        <f t="shared" si="109"/>
        <v/>
      </c>
      <c r="S337" s="72" t="str">
        <f t="shared" si="111"/>
        <v>未入力</v>
      </c>
      <c r="T337" s="72" t="str">
        <f>IF(P337="","未入力",IF(AND(①自社の旧簡易ガス!$R$5&lt;=P337,P337&lt;=①自社の旧簡易ガス!$R$6),"期間内","期間外"))</f>
        <v>未入力</v>
      </c>
    </row>
    <row r="338" spans="2:20" ht="23.55" hidden="1" customHeight="1" outlineLevel="3" x14ac:dyDescent="0.2">
      <c r="B338" s="16">
        <f t="shared" si="112"/>
        <v>328</v>
      </c>
      <c r="C338" s="52"/>
      <c r="D338" s="52"/>
      <c r="E338" s="53"/>
      <c r="F338" s="52"/>
      <c r="G338" s="55"/>
      <c r="H338" s="56"/>
      <c r="I338" s="26">
        <f t="shared" si="105"/>
        <v>0</v>
      </c>
      <c r="J338" s="56"/>
      <c r="K338" s="26">
        <f t="shared" si="106"/>
        <v>0</v>
      </c>
      <c r="L338" s="56"/>
      <c r="M338" s="26">
        <f t="shared" si="107"/>
        <v>0</v>
      </c>
      <c r="N338" s="28">
        <f t="shared" si="113"/>
        <v>0</v>
      </c>
      <c r="O338" s="28">
        <f t="shared" si="108"/>
        <v>0</v>
      </c>
      <c r="P338" s="64"/>
      <c r="Q338" s="65"/>
      <c r="R338" s="44" t="str">
        <f t="shared" si="109"/>
        <v/>
      </c>
      <c r="S338" s="72" t="str">
        <f t="shared" si="111"/>
        <v>未入力</v>
      </c>
      <c r="T338" s="72" t="str">
        <f>IF(P338="","未入力",IF(AND(①自社の旧簡易ガス!$R$5&lt;=P338,P338&lt;=①自社の旧簡易ガス!$R$6),"期間内","期間外"))</f>
        <v>未入力</v>
      </c>
    </row>
    <row r="339" spans="2:20" ht="23.55" hidden="1" customHeight="1" outlineLevel="3" x14ac:dyDescent="0.2">
      <c r="B339" s="16">
        <f t="shared" si="112"/>
        <v>329</v>
      </c>
      <c r="C339" s="52"/>
      <c r="D339" s="52"/>
      <c r="E339" s="53"/>
      <c r="F339" s="52"/>
      <c r="G339" s="55"/>
      <c r="H339" s="56" t="s">
        <v>30</v>
      </c>
      <c r="I339" s="26">
        <f t="shared" si="105"/>
        <v>0</v>
      </c>
      <c r="J339" s="63"/>
      <c r="K339" s="26">
        <f t="shared" si="106"/>
        <v>0</v>
      </c>
      <c r="L339" s="56"/>
      <c r="M339" s="26">
        <f t="shared" si="107"/>
        <v>0</v>
      </c>
      <c r="N339" s="28">
        <f t="shared" si="113"/>
        <v>0</v>
      </c>
      <c r="O339" s="28">
        <f t="shared" si="108"/>
        <v>0</v>
      </c>
      <c r="P339" s="64"/>
      <c r="Q339" s="65"/>
      <c r="R339" s="44" t="str">
        <f t="shared" si="109"/>
        <v/>
      </c>
      <c r="S339" s="72" t="str">
        <f t="shared" si="111"/>
        <v>未入力</v>
      </c>
      <c r="T339" s="72" t="str">
        <f>IF(P339="","未入力",IF(AND(①自社の旧簡易ガス!$R$5&lt;=P339,P339&lt;=①自社の旧簡易ガス!$R$6),"期間内","期間外"))</f>
        <v>未入力</v>
      </c>
    </row>
    <row r="340" spans="2:20" ht="23.55" hidden="1" customHeight="1" outlineLevel="3" x14ac:dyDescent="0.2">
      <c r="B340" s="16">
        <f t="shared" si="112"/>
        <v>330</v>
      </c>
      <c r="C340" s="52"/>
      <c r="D340" s="52"/>
      <c r="E340" s="53"/>
      <c r="F340" s="52"/>
      <c r="G340" s="55"/>
      <c r="H340" s="56" t="s">
        <v>30</v>
      </c>
      <c r="I340" s="26">
        <f t="shared" si="105"/>
        <v>0</v>
      </c>
      <c r="J340" s="63"/>
      <c r="K340" s="26">
        <f t="shared" si="106"/>
        <v>0</v>
      </c>
      <c r="L340" s="56"/>
      <c r="M340" s="26">
        <f t="shared" si="107"/>
        <v>0</v>
      </c>
      <c r="N340" s="28">
        <f t="shared" si="113"/>
        <v>0</v>
      </c>
      <c r="O340" s="28">
        <f t="shared" si="108"/>
        <v>0</v>
      </c>
      <c r="P340" s="64"/>
      <c r="Q340" s="65"/>
      <c r="R340" s="44" t="str">
        <f t="shared" si="109"/>
        <v/>
      </c>
      <c r="S340" s="72" t="str">
        <f t="shared" si="111"/>
        <v>未入力</v>
      </c>
      <c r="T340" s="72" t="str">
        <f>IF(P340="","未入力",IF(AND(①自社の旧簡易ガス!$R$5&lt;=P340,P340&lt;=①自社の旧簡易ガス!$R$6),"期間内","期間外"))</f>
        <v>未入力</v>
      </c>
    </row>
    <row r="341" spans="2:20" ht="23.55" hidden="1" customHeight="1" outlineLevel="3" x14ac:dyDescent="0.2">
      <c r="B341" s="16">
        <f t="shared" si="112"/>
        <v>331</v>
      </c>
      <c r="C341" s="52"/>
      <c r="D341" s="52"/>
      <c r="E341" s="53"/>
      <c r="F341" s="52"/>
      <c r="G341" s="55"/>
      <c r="H341" s="56"/>
      <c r="I341" s="26">
        <f t="shared" si="105"/>
        <v>0</v>
      </c>
      <c r="J341" s="56"/>
      <c r="K341" s="26">
        <f t="shared" si="106"/>
        <v>0</v>
      </c>
      <c r="L341" s="56"/>
      <c r="M341" s="26">
        <f t="shared" si="107"/>
        <v>0</v>
      </c>
      <c r="N341" s="28">
        <f t="shared" si="113"/>
        <v>0</v>
      </c>
      <c r="O341" s="28">
        <f t="shared" si="108"/>
        <v>0</v>
      </c>
      <c r="P341" s="64"/>
      <c r="Q341" s="65"/>
      <c r="R341" s="44" t="str">
        <f t="shared" si="109"/>
        <v/>
      </c>
      <c r="S341" s="72" t="str">
        <f t="shared" si="111"/>
        <v>未入力</v>
      </c>
      <c r="T341" s="72" t="str">
        <f>IF(P341="","未入力",IF(AND(①自社の旧簡易ガス!$R$5&lt;=P341,P341&lt;=①自社の旧簡易ガス!$R$6),"期間内","期間外"))</f>
        <v>未入力</v>
      </c>
    </row>
    <row r="342" spans="2:20" ht="23.55" hidden="1" customHeight="1" outlineLevel="3" x14ac:dyDescent="0.2">
      <c r="B342" s="16">
        <f t="shared" si="112"/>
        <v>332</v>
      </c>
      <c r="C342" s="52"/>
      <c r="D342" s="52"/>
      <c r="E342" s="53"/>
      <c r="F342" s="52"/>
      <c r="G342" s="55"/>
      <c r="H342" s="56"/>
      <c r="I342" s="26">
        <f t="shared" si="105"/>
        <v>0</v>
      </c>
      <c r="J342" s="56"/>
      <c r="K342" s="26">
        <f t="shared" si="106"/>
        <v>0</v>
      </c>
      <c r="L342" s="56"/>
      <c r="M342" s="26">
        <f t="shared" si="107"/>
        <v>0</v>
      </c>
      <c r="N342" s="28">
        <f>I342+K342+M342</f>
        <v>0</v>
      </c>
      <c r="O342" s="28">
        <f t="shared" si="108"/>
        <v>0</v>
      </c>
      <c r="P342" s="64"/>
      <c r="Q342" s="65"/>
      <c r="R342" s="44" t="str">
        <f t="shared" si="109"/>
        <v/>
      </c>
      <c r="S342" s="72" t="str">
        <f t="shared" si="111"/>
        <v>未入力</v>
      </c>
      <c r="T342" s="72" t="str">
        <f>IF(P342="","未入力",IF(AND(①自社の旧簡易ガス!$R$5&lt;=P342,P342&lt;=①自社の旧簡易ガス!$R$6),"期間内","期間外"))</f>
        <v>未入力</v>
      </c>
    </row>
    <row r="343" spans="2:20" ht="23.55" hidden="1" customHeight="1" outlineLevel="3" x14ac:dyDescent="0.2">
      <c r="B343" s="16">
        <f t="shared" si="112"/>
        <v>333</v>
      </c>
      <c r="C343" s="52"/>
      <c r="D343" s="52"/>
      <c r="E343" s="53"/>
      <c r="F343" s="52"/>
      <c r="G343" s="55"/>
      <c r="H343" s="56"/>
      <c r="I343" s="26">
        <f t="shared" si="105"/>
        <v>0</v>
      </c>
      <c r="J343" s="56"/>
      <c r="K343" s="26">
        <f t="shared" si="106"/>
        <v>0</v>
      </c>
      <c r="L343" s="56"/>
      <c r="M343" s="26">
        <f t="shared" si="107"/>
        <v>0</v>
      </c>
      <c r="N343" s="28">
        <f t="shared" ref="N343:N347" si="114">I343+K343+M343</f>
        <v>0</v>
      </c>
      <c r="O343" s="28">
        <f t="shared" si="108"/>
        <v>0</v>
      </c>
      <c r="P343" s="64"/>
      <c r="Q343" s="65"/>
      <c r="R343" s="44" t="str">
        <f t="shared" si="109"/>
        <v/>
      </c>
      <c r="S343" s="72" t="str">
        <f t="shared" si="111"/>
        <v>未入力</v>
      </c>
      <c r="T343" s="72" t="str">
        <f>IF(P343="","未入力",IF(AND(①自社の旧簡易ガス!$R$5&lt;=P343,P343&lt;=①自社の旧簡易ガス!$R$6),"期間内","期間外"))</f>
        <v>未入力</v>
      </c>
    </row>
    <row r="344" spans="2:20" ht="23.55" hidden="1" customHeight="1" outlineLevel="3" x14ac:dyDescent="0.2">
      <c r="B344" s="16">
        <f t="shared" si="112"/>
        <v>334</v>
      </c>
      <c r="C344" s="52"/>
      <c r="D344" s="52"/>
      <c r="E344" s="53"/>
      <c r="F344" s="52"/>
      <c r="G344" s="55"/>
      <c r="H344" s="56"/>
      <c r="I344" s="26">
        <f t="shared" si="105"/>
        <v>0</v>
      </c>
      <c r="J344" s="56"/>
      <c r="K344" s="26">
        <f t="shared" si="106"/>
        <v>0</v>
      </c>
      <c r="L344" s="56"/>
      <c r="M344" s="26">
        <f t="shared" si="107"/>
        <v>0</v>
      </c>
      <c r="N344" s="28">
        <f t="shared" si="114"/>
        <v>0</v>
      </c>
      <c r="O344" s="28">
        <f t="shared" si="108"/>
        <v>0</v>
      </c>
      <c r="P344" s="64"/>
      <c r="Q344" s="65"/>
      <c r="R344" s="44" t="str">
        <f t="shared" si="109"/>
        <v/>
      </c>
      <c r="S344" s="72" t="str">
        <f t="shared" si="111"/>
        <v>未入力</v>
      </c>
      <c r="T344" s="72" t="str">
        <f>IF(P344="","未入力",IF(AND(①自社の旧簡易ガス!$R$5&lt;=P344,P344&lt;=①自社の旧簡易ガス!$R$6),"期間内","期間外"))</f>
        <v>未入力</v>
      </c>
    </row>
    <row r="345" spans="2:20" ht="23.55" hidden="1" customHeight="1" outlineLevel="3" x14ac:dyDescent="0.2">
      <c r="B345" s="16">
        <f t="shared" si="112"/>
        <v>335</v>
      </c>
      <c r="C345" s="52"/>
      <c r="D345" s="52"/>
      <c r="E345" s="53"/>
      <c r="F345" s="52"/>
      <c r="G345" s="55"/>
      <c r="H345" s="56" t="s">
        <v>30</v>
      </c>
      <c r="I345" s="26">
        <f t="shared" si="105"/>
        <v>0</v>
      </c>
      <c r="J345" s="63"/>
      <c r="K345" s="26">
        <f t="shared" si="106"/>
        <v>0</v>
      </c>
      <c r="L345" s="56"/>
      <c r="M345" s="26">
        <f t="shared" si="107"/>
        <v>0</v>
      </c>
      <c r="N345" s="28">
        <f t="shared" si="114"/>
        <v>0</v>
      </c>
      <c r="O345" s="28">
        <f t="shared" si="108"/>
        <v>0</v>
      </c>
      <c r="P345" s="64"/>
      <c r="Q345" s="65"/>
      <c r="R345" s="44" t="str">
        <f t="shared" si="109"/>
        <v/>
      </c>
      <c r="S345" s="72" t="str">
        <f t="shared" si="111"/>
        <v>未入力</v>
      </c>
      <c r="T345" s="72" t="str">
        <f>IF(P345="","未入力",IF(AND(①自社の旧簡易ガス!$R$5&lt;=P345,P345&lt;=①自社の旧簡易ガス!$R$6),"期間内","期間外"))</f>
        <v>未入力</v>
      </c>
    </row>
    <row r="346" spans="2:20" ht="23.55" hidden="1" customHeight="1" outlineLevel="3" x14ac:dyDescent="0.2">
      <c r="B346" s="16">
        <f t="shared" si="112"/>
        <v>336</v>
      </c>
      <c r="C346" s="52"/>
      <c r="D346" s="52"/>
      <c r="E346" s="53"/>
      <c r="F346" s="52"/>
      <c r="G346" s="55"/>
      <c r="H346" s="56" t="s">
        <v>30</v>
      </c>
      <c r="I346" s="26">
        <f t="shared" si="105"/>
        <v>0</v>
      </c>
      <c r="J346" s="63"/>
      <c r="K346" s="26">
        <f t="shared" si="106"/>
        <v>0</v>
      </c>
      <c r="L346" s="56"/>
      <c r="M346" s="26">
        <f t="shared" si="107"/>
        <v>0</v>
      </c>
      <c r="N346" s="28">
        <f t="shared" si="114"/>
        <v>0</v>
      </c>
      <c r="O346" s="28">
        <f t="shared" si="108"/>
        <v>0</v>
      </c>
      <c r="P346" s="64"/>
      <c r="Q346" s="65"/>
      <c r="R346" s="44" t="str">
        <f t="shared" si="109"/>
        <v/>
      </c>
      <c r="S346" s="72" t="str">
        <f t="shared" si="111"/>
        <v>未入力</v>
      </c>
      <c r="T346" s="72" t="str">
        <f>IF(P346="","未入力",IF(AND(①自社の旧簡易ガス!$R$5&lt;=P346,P346&lt;=①自社の旧簡易ガス!$R$6),"期間内","期間外"))</f>
        <v>未入力</v>
      </c>
    </row>
    <row r="347" spans="2:20" ht="23.55" hidden="1" customHeight="1" outlineLevel="3" x14ac:dyDescent="0.2">
      <c r="B347" s="16">
        <f t="shared" si="112"/>
        <v>337</v>
      </c>
      <c r="C347" s="52"/>
      <c r="D347" s="52"/>
      <c r="E347" s="53"/>
      <c r="F347" s="52"/>
      <c r="G347" s="55"/>
      <c r="H347" s="56"/>
      <c r="I347" s="26">
        <f t="shared" si="105"/>
        <v>0</v>
      </c>
      <c r="J347" s="56"/>
      <c r="K347" s="26">
        <f t="shared" si="106"/>
        <v>0</v>
      </c>
      <c r="L347" s="56"/>
      <c r="M347" s="26">
        <f t="shared" si="107"/>
        <v>0</v>
      </c>
      <c r="N347" s="28">
        <f t="shared" si="114"/>
        <v>0</v>
      </c>
      <c r="O347" s="28">
        <f t="shared" si="108"/>
        <v>0</v>
      </c>
      <c r="P347" s="64"/>
      <c r="Q347" s="65"/>
      <c r="R347" s="44" t="str">
        <f t="shared" si="109"/>
        <v/>
      </c>
      <c r="S347" s="72" t="str">
        <f t="shared" si="111"/>
        <v>未入力</v>
      </c>
      <c r="T347" s="72" t="str">
        <f>IF(P347="","未入力",IF(AND(①自社の旧簡易ガス!$R$5&lt;=P347,P347&lt;=①自社の旧簡易ガス!$R$6),"期間内","期間外"))</f>
        <v>未入力</v>
      </c>
    </row>
    <row r="348" spans="2:20" ht="23.55" hidden="1" customHeight="1" outlineLevel="3" x14ac:dyDescent="0.2">
      <c r="B348" s="16">
        <f t="shared" si="112"/>
        <v>338</v>
      </c>
      <c r="C348" s="52"/>
      <c r="D348" s="52"/>
      <c r="E348" s="53"/>
      <c r="F348" s="52"/>
      <c r="G348" s="55"/>
      <c r="H348" s="56"/>
      <c r="I348" s="26">
        <f t="shared" si="105"/>
        <v>0</v>
      </c>
      <c r="J348" s="56"/>
      <c r="K348" s="26">
        <f t="shared" si="106"/>
        <v>0</v>
      </c>
      <c r="L348" s="56"/>
      <c r="M348" s="26">
        <f t="shared" si="107"/>
        <v>0</v>
      </c>
      <c r="N348" s="28">
        <f>I348+K348+M348</f>
        <v>0</v>
      </c>
      <c r="O348" s="28">
        <f t="shared" si="108"/>
        <v>0</v>
      </c>
      <c r="P348" s="64"/>
      <c r="Q348" s="65"/>
      <c r="R348" s="44" t="str">
        <f t="shared" si="109"/>
        <v/>
      </c>
      <c r="S348" s="72" t="str">
        <f t="shared" si="111"/>
        <v>未入力</v>
      </c>
      <c r="T348" s="72" t="str">
        <f>IF(P348="","未入力",IF(AND(①自社の旧簡易ガス!$R$5&lt;=P348,P348&lt;=①自社の旧簡易ガス!$R$6),"期間内","期間外"))</f>
        <v>未入力</v>
      </c>
    </row>
    <row r="349" spans="2:20" ht="23.55" hidden="1" customHeight="1" outlineLevel="3" x14ac:dyDescent="0.2">
      <c r="B349" s="16">
        <f t="shared" si="112"/>
        <v>339</v>
      </c>
      <c r="C349" s="52"/>
      <c r="D349" s="52"/>
      <c r="E349" s="53"/>
      <c r="F349" s="52"/>
      <c r="G349" s="55"/>
      <c r="H349" s="56"/>
      <c r="I349" s="26">
        <f t="shared" si="105"/>
        <v>0</v>
      </c>
      <c r="J349" s="56"/>
      <c r="K349" s="26">
        <f t="shared" si="106"/>
        <v>0</v>
      </c>
      <c r="L349" s="56"/>
      <c r="M349" s="26">
        <f t="shared" si="107"/>
        <v>0</v>
      </c>
      <c r="N349" s="28">
        <f t="shared" ref="N349:N353" si="115">I349+K349+M349</f>
        <v>0</v>
      </c>
      <c r="O349" s="28">
        <f t="shared" si="108"/>
        <v>0</v>
      </c>
      <c r="P349" s="64"/>
      <c r="Q349" s="65"/>
      <c r="R349" s="44" t="str">
        <f t="shared" si="109"/>
        <v/>
      </c>
      <c r="S349" s="72" t="str">
        <f t="shared" si="111"/>
        <v>未入力</v>
      </c>
      <c r="T349" s="72" t="str">
        <f>IF(P349="","未入力",IF(AND(①自社の旧簡易ガス!$R$5&lt;=P349,P349&lt;=①自社の旧簡易ガス!$R$6),"期間内","期間外"))</f>
        <v>未入力</v>
      </c>
    </row>
    <row r="350" spans="2:20" ht="23.55" hidden="1" customHeight="1" outlineLevel="3" x14ac:dyDescent="0.2">
      <c r="B350" s="16">
        <f t="shared" si="112"/>
        <v>340</v>
      </c>
      <c r="C350" s="52"/>
      <c r="D350" s="52"/>
      <c r="E350" s="53"/>
      <c r="F350" s="52"/>
      <c r="G350" s="55"/>
      <c r="H350" s="56"/>
      <c r="I350" s="26">
        <f t="shared" si="105"/>
        <v>0</v>
      </c>
      <c r="J350" s="56"/>
      <c r="K350" s="26">
        <f t="shared" si="106"/>
        <v>0</v>
      </c>
      <c r="L350" s="56"/>
      <c r="M350" s="26">
        <f t="shared" si="107"/>
        <v>0</v>
      </c>
      <c r="N350" s="28">
        <f t="shared" si="115"/>
        <v>0</v>
      </c>
      <c r="O350" s="28">
        <f t="shared" si="108"/>
        <v>0</v>
      </c>
      <c r="P350" s="64"/>
      <c r="Q350" s="65"/>
      <c r="R350" s="44" t="str">
        <f t="shared" si="109"/>
        <v/>
      </c>
      <c r="S350" s="72" t="str">
        <f t="shared" si="111"/>
        <v>未入力</v>
      </c>
      <c r="T350" s="72" t="str">
        <f>IF(P350="","未入力",IF(AND(①自社の旧簡易ガス!$R$5&lt;=P350,P350&lt;=①自社の旧簡易ガス!$R$6),"期間内","期間外"))</f>
        <v>未入力</v>
      </c>
    </row>
    <row r="351" spans="2:20" ht="23.55" hidden="1" customHeight="1" outlineLevel="3" x14ac:dyDescent="0.2">
      <c r="B351" s="16">
        <f t="shared" si="112"/>
        <v>341</v>
      </c>
      <c r="C351" s="52"/>
      <c r="D351" s="52"/>
      <c r="E351" s="53"/>
      <c r="F351" s="52"/>
      <c r="G351" s="55"/>
      <c r="H351" s="56" t="s">
        <v>30</v>
      </c>
      <c r="I351" s="26">
        <f t="shared" si="105"/>
        <v>0</v>
      </c>
      <c r="J351" s="63"/>
      <c r="K351" s="26">
        <f t="shared" si="106"/>
        <v>0</v>
      </c>
      <c r="L351" s="56"/>
      <c r="M351" s="26">
        <f t="shared" si="107"/>
        <v>0</v>
      </c>
      <c r="N351" s="28">
        <f t="shared" si="115"/>
        <v>0</v>
      </c>
      <c r="O351" s="28">
        <f t="shared" si="108"/>
        <v>0</v>
      </c>
      <c r="P351" s="64"/>
      <c r="Q351" s="65"/>
      <c r="R351" s="44" t="str">
        <f t="shared" si="109"/>
        <v/>
      </c>
      <c r="S351" s="72" t="str">
        <f t="shared" si="111"/>
        <v>未入力</v>
      </c>
      <c r="T351" s="72" t="str">
        <f>IF(P351="","未入力",IF(AND(①自社の旧簡易ガス!$R$5&lt;=P351,P351&lt;=①自社の旧簡易ガス!$R$6),"期間内","期間外"))</f>
        <v>未入力</v>
      </c>
    </row>
    <row r="352" spans="2:20" ht="23.55" hidden="1" customHeight="1" outlineLevel="3" x14ac:dyDescent="0.2">
      <c r="B352" s="16">
        <f t="shared" si="112"/>
        <v>342</v>
      </c>
      <c r="C352" s="52"/>
      <c r="D352" s="52"/>
      <c r="E352" s="53"/>
      <c r="F352" s="52"/>
      <c r="G352" s="55"/>
      <c r="H352" s="56" t="s">
        <v>30</v>
      </c>
      <c r="I352" s="26">
        <f t="shared" si="105"/>
        <v>0</v>
      </c>
      <c r="J352" s="63"/>
      <c r="K352" s="26">
        <f t="shared" si="106"/>
        <v>0</v>
      </c>
      <c r="L352" s="56"/>
      <c r="M352" s="26">
        <f t="shared" si="107"/>
        <v>0</v>
      </c>
      <c r="N352" s="28">
        <f t="shared" si="115"/>
        <v>0</v>
      </c>
      <c r="O352" s="28">
        <f t="shared" si="108"/>
        <v>0</v>
      </c>
      <c r="P352" s="64"/>
      <c r="Q352" s="65"/>
      <c r="R352" s="44" t="str">
        <f t="shared" si="109"/>
        <v/>
      </c>
      <c r="S352" s="72" t="str">
        <f t="shared" si="111"/>
        <v>未入力</v>
      </c>
      <c r="T352" s="72" t="str">
        <f>IF(P352="","未入力",IF(AND(①自社の旧簡易ガス!$R$5&lt;=P352,P352&lt;=①自社の旧簡易ガス!$R$6),"期間内","期間外"))</f>
        <v>未入力</v>
      </c>
    </row>
    <row r="353" spans="2:20" ht="23.55" hidden="1" customHeight="1" outlineLevel="3" x14ac:dyDescent="0.2">
      <c r="B353" s="16">
        <f t="shared" si="112"/>
        <v>343</v>
      </c>
      <c r="C353" s="52"/>
      <c r="D353" s="52"/>
      <c r="E353" s="53"/>
      <c r="F353" s="52"/>
      <c r="G353" s="55"/>
      <c r="H353" s="56"/>
      <c r="I353" s="26">
        <f t="shared" si="105"/>
        <v>0</v>
      </c>
      <c r="J353" s="56"/>
      <c r="K353" s="26">
        <f t="shared" si="106"/>
        <v>0</v>
      </c>
      <c r="L353" s="56"/>
      <c r="M353" s="26">
        <f t="shared" si="107"/>
        <v>0</v>
      </c>
      <c r="N353" s="28">
        <f t="shared" si="115"/>
        <v>0</v>
      </c>
      <c r="O353" s="28">
        <f t="shared" si="108"/>
        <v>0</v>
      </c>
      <c r="P353" s="64"/>
      <c r="Q353" s="65"/>
      <c r="R353" s="44" t="str">
        <f t="shared" si="109"/>
        <v/>
      </c>
      <c r="S353" s="72" t="str">
        <f t="shared" si="111"/>
        <v>未入力</v>
      </c>
      <c r="T353" s="72" t="str">
        <f>IF(P353="","未入力",IF(AND(①自社の旧簡易ガス!$R$5&lt;=P353,P353&lt;=①自社の旧簡易ガス!$R$6),"期間内","期間外"))</f>
        <v>未入力</v>
      </c>
    </row>
    <row r="354" spans="2:20" ht="23.55" hidden="1" customHeight="1" outlineLevel="3" x14ac:dyDescent="0.2">
      <c r="B354" s="16">
        <f t="shared" si="112"/>
        <v>344</v>
      </c>
      <c r="C354" s="52"/>
      <c r="D354" s="52"/>
      <c r="E354" s="53"/>
      <c r="F354" s="52"/>
      <c r="G354" s="55"/>
      <c r="H354" s="56"/>
      <c r="I354" s="26">
        <f t="shared" si="105"/>
        <v>0</v>
      </c>
      <c r="J354" s="56"/>
      <c r="K354" s="26">
        <f t="shared" si="106"/>
        <v>0</v>
      </c>
      <c r="L354" s="56"/>
      <c r="M354" s="26">
        <f t="shared" si="107"/>
        <v>0</v>
      </c>
      <c r="N354" s="28">
        <f>I354+K354+M354</f>
        <v>0</v>
      </c>
      <c r="O354" s="28">
        <f t="shared" si="108"/>
        <v>0</v>
      </c>
      <c r="P354" s="64"/>
      <c r="Q354" s="65"/>
      <c r="R354" s="44" t="str">
        <f t="shared" si="109"/>
        <v/>
      </c>
      <c r="S354" s="72" t="str">
        <f t="shared" si="111"/>
        <v>未入力</v>
      </c>
      <c r="T354" s="72" t="str">
        <f>IF(P354="","未入力",IF(AND(①自社の旧簡易ガス!$R$5&lt;=P354,P354&lt;=①自社の旧簡易ガス!$R$6),"期間内","期間外"))</f>
        <v>未入力</v>
      </c>
    </row>
    <row r="355" spans="2:20" ht="23.55" hidden="1" customHeight="1" outlineLevel="3" x14ac:dyDescent="0.2">
      <c r="B355" s="16">
        <f t="shared" si="112"/>
        <v>345</v>
      </c>
      <c r="C355" s="52"/>
      <c r="D355" s="52"/>
      <c r="E355" s="53"/>
      <c r="F355" s="52"/>
      <c r="G355" s="55"/>
      <c r="H355" s="56"/>
      <c r="I355" s="26">
        <f t="shared" si="105"/>
        <v>0</v>
      </c>
      <c r="J355" s="56"/>
      <c r="K355" s="26">
        <f t="shared" si="106"/>
        <v>0</v>
      </c>
      <c r="L355" s="56"/>
      <c r="M355" s="26">
        <f t="shared" si="107"/>
        <v>0</v>
      </c>
      <c r="N355" s="28">
        <f t="shared" ref="N355:N359" si="116">I355+K355+M355</f>
        <v>0</v>
      </c>
      <c r="O355" s="28">
        <f t="shared" si="108"/>
        <v>0</v>
      </c>
      <c r="P355" s="64"/>
      <c r="Q355" s="65"/>
      <c r="R355" s="44" t="str">
        <f t="shared" si="109"/>
        <v/>
      </c>
      <c r="S355" s="72" t="str">
        <f t="shared" si="111"/>
        <v>未入力</v>
      </c>
      <c r="T355" s="72" t="str">
        <f>IF(P355="","未入力",IF(AND(①自社の旧簡易ガス!$R$5&lt;=P355,P355&lt;=①自社の旧簡易ガス!$R$6),"期間内","期間外"))</f>
        <v>未入力</v>
      </c>
    </row>
    <row r="356" spans="2:20" ht="23.55" hidden="1" customHeight="1" outlineLevel="3" x14ac:dyDescent="0.2">
      <c r="B356" s="16">
        <f t="shared" si="112"/>
        <v>346</v>
      </c>
      <c r="C356" s="52"/>
      <c r="D356" s="52"/>
      <c r="E356" s="53"/>
      <c r="F356" s="52"/>
      <c r="G356" s="55"/>
      <c r="H356" s="56"/>
      <c r="I356" s="26">
        <f t="shared" si="105"/>
        <v>0</v>
      </c>
      <c r="J356" s="56"/>
      <c r="K356" s="26">
        <f t="shared" si="106"/>
        <v>0</v>
      </c>
      <c r="L356" s="56"/>
      <c r="M356" s="26">
        <f t="shared" si="107"/>
        <v>0</v>
      </c>
      <c r="N356" s="28">
        <f t="shared" si="116"/>
        <v>0</v>
      </c>
      <c r="O356" s="28">
        <f t="shared" si="108"/>
        <v>0</v>
      </c>
      <c r="P356" s="64"/>
      <c r="Q356" s="65"/>
      <c r="R356" s="44" t="str">
        <f t="shared" si="109"/>
        <v/>
      </c>
      <c r="S356" s="72" t="str">
        <f t="shared" si="111"/>
        <v>未入力</v>
      </c>
      <c r="T356" s="72" t="str">
        <f>IF(P356="","未入力",IF(AND(①自社の旧簡易ガス!$R$5&lt;=P356,P356&lt;=①自社の旧簡易ガス!$R$6),"期間内","期間外"))</f>
        <v>未入力</v>
      </c>
    </row>
    <row r="357" spans="2:20" ht="23.55" hidden="1" customHeight="1" outlineLevel="3" x14ac:dyDescent="0.2">
      <c r="B357" s="16">
        <f t="shared" si="112"/>
        <v>347</v>
      </c>
      <c r="C357" s="52"/>
      <c r="D357" s="52"/>
      <c r="E357" s="53"/>
      <c r="F357" s="52"/>
      <c r="G357" s="55"/>
      <c r="H357" s="56" t="s">
        <v>30</v>
      </c>
      <c r="I357" s="26">
        <f t="shared" si="105"/>
        <v>0</v>
      </c>
      <c r="J357" s="63"/>
      <c r="K357" s="26">
        <f t="shared" si="106"/>
        <v>0</v>
      </c>
      <c r="L357" s="56"/>
      <c r="M357" s="26">
        <f t="shared" si="107"/>
        <v>0</v>
      </c>
      <c r="N357" s="28">
        <f t="shared" si="116"/>
        <v>0</v>
      </c>
      <c r="O357" s="28">
        <f t="shared" si="108"/>
        <v>0</v>
      </c>
      <c r="P357" s="64"/>
      <c r="Q357" s="65"/>
      <c r="R357" s="44" t="str">
        <f t="shared" si="109"/>
        <v/>
      </c>
      <c r="S357" s="72" t="str">
        <f t="shared" si="111"/>
        <v>未入力</v>
      </c>
      <c r="T357" s="72" t="str">
        <f>IF(P357="","未入力",IF(AND(①自社の旧簡易ガス!$R$5&lt;=P357,P357&lt;=①自社の旧簡易ガス!$R$6),"期間内","期間外"))</f>
        <v>未入力</v>
      </c>
    </row>
    <row r="358" spans="2:20" ht="23.55" hidden="1" customHeight="1" outlineLevel="3" x14ac:dyDescent="0.2">
      <c r="B358" s="16">
        <f t="shared" si="112"/>
        <v>348</v>
      </c>
      <c r="C358" s="52"/>
      <c r="D358" s="52"/>
      <c r="E358" s="53"/>
      <c r="F358" s="52"/>
      <c r="G358" s="55"/>
      <c r="H358" s="56" t="s">
        <v>30</v>
      </c>
      <c r="I358" s="26">
        <f t="shared" si="105"/>
        <v>0</v>
      </c>
      <c r="J358" s="63"/>
      <c r="K358" s="26">
        <f t="shared" si="106"/>
        <v>0</v>
      </c>
      <c r="L358" s="56"/>
      <c r="M358" s="26">
        <f t="shared" si="107"/>
        <v>0</v>
      </c>
      <c r="N358" s="28">
        <f t="shared" si="116"/>
        <v>0</v>
      </c>
      <c r="O358" s="28">
        <f t="shared" si="108"/>
        <v>0</v>
      </c>
      <c r="P358" s="64"/>
      <c r="Q358" s="65"/>
      <c r="R358" s="44" t="str">
        <f t="shared" si="109"/>
        <v/>
      </c>
      <c r="S358" s="72" t="str">
        <f t="shared" si="111"/>
        <v>未入力</v>
      </c>
      <c r="T358" s="72" t="str">
        <f>IF(P358="","未入力",IF(AND(①自社の旧簡易ガス!$R$5&lt;=P358,P358&lt;=①自社の旧簡易ガス!$R$6),"期間内","期間外"))</f>
        <v>未入力</v>
      </c>
    </row>
    <row r="359" spans="2:20" ht="23.55" hidden="1" customHeight="1" outlineLevel="3" x14ac:dyDescent="0.2">
      <c r="B359" s="16">
        <f t="shared" si="112"/>
        <v>349</v>
      </c>
      <c r="C359" s="52"/>
      <c r="D359" s="52"/>
      <c r="E359" s="53"/>
      <c r="F359" s="52"/>
      <c r="G359" s="55"/>
      <c r="H359" s="56"/>
      <c r="I359" s="26">
        <f t="shared" si="105"/>
        <v>0</v>
      </c>
      <c r="J359" s="56"/>
      <c r="K359" s="26">
        <f t="shared" si="106"/>
        <v>0</v>
      </c>
      <c r="L359" s="56"/>
      <c r="M359" s="26">
        <f t="shared" si="107"/>
        <v>0</v>
      </c>
      <c r="N359" s="28">
        <f t="shared" si="116"/>
        <v>0</v>
      </c>
      <c r="O359" s="28">
        <f t="shared" si="108"/>
        <v>0</v>
      </c>
      <c r="P359" s="64"/>
      <c r="Q359" s="65"/>
      <c r="R359" s="44" t="str">
        <f t="shared" si="109"/>
        <v/>
      </c>
      <c r="S359" s="72" t="str">
        <f t="shared" si="111"/>
        <v>未入力</v>
      </c>
      <c r="T359" s="72" t="str">
        <f>IF(P359="","未入力",IF(AND(①自社の旧簡易ガス!$R$5&lt;=P359,P359&lt;=①自社の旧簡易ガス!$R$6),"期間内","期間外"))</f>
        <v>未入力</v>
      </c>
    </row>
    <row r="360" spans="2:20" ht="23.55" hidden="1" customHeight="1" outlineLevel="3" x14ac:dyDescent="0.2">
      <c r="B360" s="16">
        <f t="shared" si="112"/>
        <v>350</v>
      </c>
      <c r="C360" s="52"/>
      <c r="D360" s="52"/>
      <c r="E360" s="53"/>
      <c r="F360" s="52"/>
      <c r="G360" s="55"/>
      <c r="H360" s="56"/>
      <c r="I360" s="26">
        <f t="shared" si="105"/>
        <v>0</v>
      </c>
      <c r="J360" s="56"/>
      <c r="K360" s="26">
        <f t="shared" si="106"/>
        <v>0</v>
      </c>
      <c r="L360" s="56"/>
      <c r="M360" s="26">
        <f t="shared" si="107"/>
        <v>0</v>
      </c>
      <c r="N360" s="28">
        <f>I360+K360+M360</f>
        <v>0</v>
      </c>
      <c r="O360" s="28">
        <f t="shared" si="108"/>
        <v>0</v>
      </c>
      <c r="P360" s="64"/>
      <c r="Q360" s="65"/>
      <c r="R360" s="44" t="str">
        <f t="shared" si="109"/>
        <v/>
      </c>
      <c r="S360" s="72" t="str">
        <f t="shared" si="111"/>
        <v>未入力</v>
      </c>
      <c r="T360" s="72" t="str">
        <f>IF(P360="","未入力",IF(AND(①自社の旧簡易ガス!$R$5&lt;=P360,P360&lt;=①自社の旧簡易ガス!$R$6),"期間内","期間外"))</f>
        <v>未入力</v>
      </c>
    </row>
    <row r="361" spans="2:20" ht="23.55" hidden="1" customHeight="1" outlineLevel="3" x14ac:dyDescent="0.2">
      <c r="B361" s="16">
        <f t="shared" si="112"/>
        <v>351</v>
      </c>
      <c r="C361" s="52"/>
      <c r="D361" s="52"/>
      <c r="E361" s="53"/>
      <c r="F361" s="52"/>
      <c r="G361" s="55"/>
      <c r="H361" s="56"/>
      <c r="I361" s="26">
        <f t="shared" si="105"/>
        <v>0</v>
      </c>
      <c r="J361" s="56"/>
      <c r="K361" s="26">
        <f t="shared" si="106"/>
        <v>0</v>
      </c>
      <c r="L361" s="56"/>
      <c r="M361" s="26">
        <f t="shared" si="107"/>
        <v>0</v>
      </c>
      <c r="N361" s="28">
        <f t="shared" ref="N361:N365" si="117">I361+K361+M361</f>
        <v>0</v>
      </c>
      <c r="O361" s="28">
        <f t="shared" si="108"/>
        <v>0</v>
      </c>
      <c r="P361" s="64"/>
      <c r="Q361" s="65"/>
      <c r="R361" s="44" t="str">
        <f t="shared" si="109"/>
        <v/>
      </c>
      <c r="S361" s="72" t="str">
        <f t="shared" si="111"/>
        <v>未入力</v>
      </c>
      <c r="T361" s="72" t="str">
        <f>IF(P361="","未入力",IF(AND(①自社の旧簡易ガス!$R$5&lt;=P361,P361&lt;=①自社の旧簡易ガス!$R$6),"期間内","期間外"))</f>
        <v>未入力</v>
      </c>
    </row>
    <row r="362" spans="2:20" ht="23.55" hidden="1" customHeight="1" outlineLevel="3" x14ac:dyDescent="0.2">
      <c r="B362" s="16">
        <f t="shared" si="112"/>
        <v>352</v>
      </c>
      <c r="C362" s="52"/>
      <c r="D362" s="52"/>
      <c r="E362" s="53"/>
      <c r="F362" s="52"/>
      <c r="G362" s="55"/>
      <c r="H362" s="56"/>
      <c r="I362" s="26">
        <f t="shared" si="105"/>
        <v>0</v>
      </c>
      <c r="J362" s="56"/>
      <c r="K362" s="26">
        <f t="shared" si="106"/>
        <v>0</v>
      </c>
      <c r="L362" s="56"/>
      <c r="M362" s="26">
        <f t="shared" si="107"/>
        <v>0</v>
      </c>
      <c r="N362" s="28">
        <f t="shared" si="117"/>
        <v>0</v>
      </c>
      <c r="O362" s="28">
        <f t="shared" si="108"/>
        <v>0</v>
      </c>
      <c r="P362" s="64"/>
      <c r="Q362" s="65"/>
      <c r="R362" s="44" t="str">
        <f t="shared" si="109"/>
        <v/>
      </c>
      <c r="S362" s="72" t="str">
        <f t="shared" si="111"/>
        <v>未入力</v>
      </c>
      <c r="T362" s="72" t="str">
        <f>IF(P362="","未入力",IF(AND(①自社の旧簡易ガス!$R$5&lt;=P362,P362&lt;=①自社の旧簡易ガス!$R$6),"期間内","期間外"))</f>
        <v>未入力</v>
      </c>
    </row>
    <row r="363" spans="2:20" ht="23.55" hidden="1" customHeight="1" outlineLevel="3" x14ac:dyDescent="0.2">
      <c r="B363" s="16">
        <f t="shared" si="112"/>
        <v>353</v>
      </c>
      <c r="C363" s="52"/>
      <c r="D363" s="52"/>
      <c r="E363" s="53"/>
      <c r="F363" s="52"/>
      <c r="G363" s="55"/>
      <c r="H363" s="56" t="s">
        <v>30</v>
      </c>
      <c r="I363" s="26">
        <f t="shared" si="105"/>
        <v>0</v>
      </c>
      <c r="J363" s="63"/>
      <c r="K363" s="26">
        <f t="shared" si="106"/>
        <v>0</v>
      </c>
      <c r="L363" s="56"/>
      <c r="M363" s="26">
        <f t="shared" si="107"/>
        <v>0</v>
      </c>
      <c r="N363" s="28">
        <f t="shared" si="117"/>
        <v>0</v>
      </c>
      <c r="O363" s="28">
        <f t="shared" si="108"/>
        <v>0</v>
      </c>
      <c r="P363" s="64"/>
      <c r="Q363" s="65"/>
      <c r="R363" s="44" t="str">
        <f t="shared" si="109"/>
        <v/>
      </c>
      <c r="S363" s="72" t="str">
        <f t="shared" si="111"/>
        <v>未入力</v>
      </c>
      <c r="T363" s="72" t="str">
        <f>IF(P363="","未入力",IF(AND(①自社の旧簡易ガス!$R$5&lt;=P363,P363&lt;=①自社の旧簡易ガス!$R$6),"期間内","期間外"))</f>
        <v>未入力</v>
      </c>
    </row>
    <row r="364" spans="2:20" ht="23.55" hidden="1" customHeight="1" outlineLevel="3" x14ac:dyDescent="0.2">
      <c r="B364" s="16">
        <f t="shared" si="112"/>
        <v>354</v>
      </c>
      <c r="C364" s="52"/>
      <c r="D364" s="52"/>
      <c r="E364" s="53"/>
      <c r="F364" s="52"/>
      <c r="G364" s="55"/>
      <c r="H364" s="56" t="s">
        <v>30</v>
      </c>
      <c r="I364" s="26">
        <f t="shared" si="105"/>
        <v>0</v>
      </c>
      <c r="J364" s="63"/>
      <c r="K364" s="26">
        <f t="shared" si="106"/>
        <v>0</v>
      </c>
      <c r="L364" s="56"/>
      <c r="M364" s="26">
        <f t="shared" si="107"/>
        <v>0</v>
      </c>
      <c r="N364" s="28">
        <f t="shared" si="117"/>
        <v>0</v>
      </c>
      <c r="O364" s="28">
        <f t="shared" si="108"/>
        <v>0</v>
      </c>
      <c r="P364" s="64"/>
      <c r="Q364" s="65"/>
      <c r="R364" s="44" t="str">
        <f t="shared" si="109"/>
        <v/>
      </c>
      <c r="S364" s="72" t="str">
        <f t="shared" si="111"/>
        <v>未入力</v>
      </c>
      <c r="T364" s="72" t="str">
        <f>IF(P364="","未入力",IF(AND(①自社の旧簡易ガス!$R$5&lt;=P364,P364&lt;=①自社の旧簡易ガス!$R$6),"期間内","期間外"))</f>
        <v>未入力</v>
      </c>
    </row>
    <row r="365" spans="2:20" ht="23.55" hidden="1" customHeight="1" outlineLevel="3" x14ac:dyDescent="0.2">
      <c r="B365" s="16">
        <f t="shared" si="112"/>
        <v>355</v>
      </c>
      <c r="C365" s="52"/>
      <c r="D365" s="52"/>
      <c r="E365" s="53"/>
      <c r="F365" s="52"/>
      <c r="G365" s="55"/>
      <c r="H365" s="56"/>
      <c r="I365" s="26">
        <f t="shared" si="105"/>
        <v>0</v>
      </c>
      <c r="J365" s="56"/>
      <c r="K365" s="26">
        <f t="shared" si="106"/>
        <v>0</v>
      </c>
      <c r="L365" s="56"/>
      <c r="M365" s="26">
        <f t="shared" si="107"/>
        <v>0</v>
      </c>
      <c r="N365" s="28">
        <f t="shared" si="117"/>
        <v>0</v>
      </c>
      <c r="O365" s="28">
        <f t="shared" si="108"/>
        <v>0</v>
      </c>
      <c r="P365" s="64"/>
      <c r="Q365" s="65"/>
      <c r="R365" s="44" t="str">
        <f t="shared" si="109"/>
        <v/>
      </c>
      <c r="S365" s="72" t="str">
        <f t="shared" si="111"/>
        <v>未入力</v>
      </c>
      <c r="T365" s="72" t="str">
        <f>IF(P365="","未入力",IF(AND(①自社の旧簡易ガス!$R$5&lt;=P365,P365&lt;=①自社の旧簡易ガス!$R$6),"期間内","期間外"))</f>
        <v>未入力</v>
      </c>
    </row>
    <row r="366" spans="2:20" ht="23.55" hidden="1" customHeight="1" outlineLevel="3" x14ac:dyDescent="0.2">
      <c r="B366" s="16">
        <f t="shared" si="112"/>
        <v>356</v>
      </c>
      <c r="C366" s="52"/>
      <c r="D366" s="52"/>
      <c r="E366" s="53"/>
      <c r="F366" s="52"/>
      <c r="G366" s="55"/>
      <c r="H366" s="56"/>
      <c r="I366" s="26">
        <f t="shared" si="105"/>
        <v>0</v>
      </c>
      <c r="J366" s="56"/>
      <c r="K366" s="26">
        <f t="shared" si="106"/>
        <v>0</v>
      </c>
      <c r="L366" s="56"/>
      <c r="M366" s="26">
        <f t="shared" si="107"/>
        <v>0</v>
      </c>
      <c r="N366" s="28">
        <f>I366+K366+M366</f>
        <v>0</v>
      </c>
      <c r="O366" s="28">
        <f t="shared" si="108"/>
        <v>0</v>
      </c>
      <c r="P366" s="64"/>
      <c r="Q366" s="65"/>
      <c r="R366" s="44" t="str">
        <f t="shared" si="109"/>
        <v/>
      </c>
      <c r="S366" s="72" t="str">
        <f t="shared" si="111"/>
        <v>未入力</v>
      </c>
      <c r="T366" s="72" t="str">
        <f>IF(P366="","未入力",IF(AND(①自社の旧簡易ガス!$R$5&lt;=P366,P366&lt;=①自社の旧簡易ガス!$R$6),"期間内","期間外"))</f>
        <v>未入力</v>
      </c>
    </row>
    <row r="367" spans="2:20" ht="23.55" hidden="1" customHeight="1" outlineLevel="3" x14ac:dyDescent="0.2">
      <c r="B367" s="16">
        <f t="shared" si="112"/>
        <v>357</v>
      </c>
      <c r="C367" s="52"/>
      <c r="D367" s="52"/>
      <c r="E367" s="53"/>
      <c r="F367" s="52"/>
      <c r="G367" s="55"/>
      <c r="H367" s="56"/>
      <c r="I367" s="26">
        <f t="shared" si="105"/>
        <v>0</v>
      </c>
      <c r="J367" s="56"/>
      <c r="K367" s="26">
        <f t="shared" si="106"/>
        <v>0</v>
      </c>
      <c r="L367" s="56"/>
      <c r="M367" s="26">
        <f t="shared" si="107"/>
        <v>0</v>
      </c>
      <c r="N367" s="28">
        <f t="shared" ref="N367:N371" si="118">I367+K367+M367</f>
        <v>0</v>
      </c>
      <c r="O367" s="28">
        <f t="shared" si="108"/>
        <v>0</v>
      </c>
      <c r="P367" s="64"/>
      <c r="Q367" s="65"/>
      <c r="R367" s="44" t="str">
        <f t="shared" si="109"/>
        <v/>
      </c>
      <c r="S367" s="72" t="str">
        <f t="shared" si="111"/>
        <v>未入力</v>
      </c>
      <c r="T367" s="72" t="str">
        <f>IF(P367="","未入力",IF(AND(①自社の旧簡易ガス!$R$5&lt;=P367,P367&lt;=①自社の旧簡易ガス!$R$6),"期間内","期間外"))</f>
        <v>未入力</v>
      </c>
    </row>
    <row r="368" spans="2:20" ht="23.55" hidden="1" customHeight="1" outlineLevel="3" x14ac:dyDescent="0.2">
      <c r="B368" s="16">
        <f t="shared" si="112"/>
        <v>358</v>
      </c>
      <c r="C368" s="52"/>
      <c r="D368" s="52"/>
      <c r="E368" s="53"/>
      <c r="F368" s="52"/>
      <c r="G368" s="55"/>
      <c r="H368" s="56"/>
      <c r="I368" s="26">
        <f t="shared" si="105"/>
        <v>0</v>
      </c>
      <c r="J368" s="56"/>
      <c r="K368" s="26">
        <f t="shared" si="106"/>
        <v>0</v>
      </c>
      <c r="L368" s="56"/>
      <c r="M368" s="26">
        <f t="shared" si="107"/>
        <v>0</v>
      </c>
      <c r="N368" s="28">
        <f t="shared" si="118"/>
        <v>0</v>
      </c>
      <c r="O368" s="28">
        <f t="shared" si="108"/>
        <v>0</v>
      </c>
      <c r="P368" s="64"/>
      <c r="Q368" s="65"/>
      <c r="R368" s="44" t="str">
        <f t="shared" si="109"/>
        <v/>
      </c>
      <c r="S368" s="72" t="str">
        <f t="shared" si="111"/>
        <v>未入力</v>
      </c>
      <c r="T368" s="72" t="str">
        <f>IF(P368="","未入力",IF(AND(①自社の旧簡易ガス!$R$5&lt;=P368,P368&lt;=①自社の旧簡易ガス!$R$6),"期間内","期間外"))</f>
        <v>未入力</v>
      </c>
    </row>
    <row r="369" spans="2:20" ht="23.55" hidden="1" customHeight="1" outlineLevel="3" x14ac:dyDescent="0.2">
      <c r="B369" s="16">
        <f t="shared" si="112"/>
        <v>359</v>
      </c>
      <c r="C369" s="52"/>
      <c r="D369" s="52"/>
      <c r="E369" s="53"/>
      <c r="F369" s="52"/>
      <c r="G369" s="55"/>
      <c r="H369" s="56" t="s">
        <v>30</v>
      </c>
      <c r="I369" s="26">
        <f t="shared" si="105"/>
        <v>0</v>
      </c>
      <c r="J369" s="63"/>
      <c r="K369" s="26">
        <f t="shared" si="106"/>
        <v>0</v>
      </c>
      <c r="L369" s="56"/>
      <c r="M369" s="26">
        <f t="shared" si="107"/>
        <v>0</v>
      </c>
      <c r="N369" s="28">
        <f t="shared" si="118"/>
        <v>0</v>
      </c>
      <c r="O369" s="28">
        <f t="shared" si="108"/>
        <v>0</v>
      </c>
      <c r="P369" s="64"/>
      <c r="Q369" s="65"/>
      <c r="R369" s="44" t="str">
        <f t="shared" si="109"/>
        <v/>
      </c>
      <c r="S369" s="72" t="str">
        <f t="shared" si="111"/>
        <v>未入力</v>
      </c>
      <c r="T369" s="72" t="str">
        <f>IF(P369="","未入力",IF(AND(①自社の旧簡易ガス!$R$5&lt;=P369,P369&lt;=①自社の旧簡易ガス!$R$6),"期間内","期間外"))</f>
        <v>未入力</v>
      </c>
    </row>
    <row r="370" spans="2:20" ht="23.55" hidden="1" customHeight="1" outlineLevel="3" x14ac:dyDescent="0.2">
      <c r="B370" s="16">
        <f t="shared" si="112"/>
        <v>360</v>
      </c>
      <c r="C370" s="52"/>
      <c r="D370" s="52"/>
      <c r="E370" s="53"/>
      <c r="F370" s="52"/>
      <c r="G370" s="55"/>
      <c r="H370" s="56" t="s">
        <v>30</v>
      </c>
      <c r="I370" s="26">
        <f t="shared" si="105"/>
        <v>0</v>
      </c>
      <c r="J370" s="63"/>
      <c r="K370" s="26">
        <f t="shared" si="106"/>
        <v>0</v>
      </c>
      <c r="L370" s="56"/>
      <c r="M370" s="26">
        <f t="shared" si="107"/>
        <v>0</v>
      </c>
      <c r="N370" s="28">
        <f t="shared" si="118"/>
        <v>0</v>
      </c>
      <c r="O370" s="28">
        <f t="shared" si="108"/>
        <v>0</v>
      </c>
      <c r="P370" s="64"/>
      <c r="Q370" s="65"/>
      <c r="R370" s="44" t="str">
        <f t="shared" si="109"/>
        <v/>
      </c>
      <c r="S370" s="72" t="str">
        <f t="shared" si="111"/>
        <v>未入力</v>
      </c>
      <c r="T370" s="72" t="str">
        <f>IF(P370="","未入力",IF(AND(①自社の旧簡易ガス!$R$5&lt;=P370,P370&lt;=①自社の旧簡易ガス!$R$6),"期間内","期間外"))</f>
        <v>未入力</v>
      </c>
    </row>
    <row r="371" spans="2:20" ht="23.55" hidden="1" customHeight="1" outlineLevel="3" x14ac:dyDescent="0.2">
      <c r="B371" s="16">
        <f t="shared" si="112"/>
        <v>361</v>
      </c>
      <c r="C371" s="52"/>
      <c r="D371" s="52"/>
      <c r="E371" s="53"/>
      <c r="F371" s="52"/>
      <c r="G371" s="55"/>
      <c r="H371" s="56"/>
      <c r="I371" s="26">
        <f t="shared" si="105"/>
        <v>0</v>
      </c>
      <c r="J371" s="56"/>
      <c r="K371" s="26">
        <f t="shared" si="106"/>
        <v>0</v>
      </c>
      <c r="L371" s="56"/>
      <c r="M371" s="26">
        <f t="shared" si="107"/>
        <v>0</v>
      </c>
      <c r="N371" s="28">
        <f t="shared" si="118"/>
        <v>0</v>
      </c>
      <c r="O371" s="28">
        <f t="shared" si="108"/>
        <v>0</v>
      </c>
      <c r="P371" s="64"/>
      <c r="Q371" s="65"/>
      <c r="R371" s="44" t="str">
        <f t="shared" si="109"/>
        <v/>
      </c>
      <c r="S371" s="72" t="str">
        <f t="shared" si="111"/>
        <v>未入力</v>
      </c>
      <c r="T371" s="72" t="str">
        <f>IF(P371="","未入力",IF(AND(①自社の旧簡易ガス!$R$5&lt;=P371,P371&lt;=①自社の旧簡易ガス!$R$6),"期間内","期間外"))</f>
        <v>未入力</v>
      </c>
    </row>
    <row r="372" spans="2:20" ht="23.55" hidden="1" customHeight="1" outlineLevel="3" x14ac:dyDescent="0.2">
      <c r="B372" s="16">
        <f t="shared" si="112"/>
        <v>362</v>
      </c>
      <c r="C372" s="52"/>
      <c r="D372" s="52"/>
      <c r="E372" s="53"/>
      <c r="F372" s="52"/>
      <c r="G372" s="55"/>
      <c r="H372" s="56"/>
      <c r="I372" s="26">
        <f t="shared" si="105"/>
        <v>0</v>
      </c>
      <c r="J372" s="56"/>
      <c r="K372" s="26">
        <f t="shared" si="106"/>
        <v>0</v>
      </c>
      <c r="L372" s="56"/>
      <c r="M372" s="26">
        <f t="shared" si="107"/>
        <v>0</v>
      </c>
      <c r="N372" s="28">
        <f>I372+K372+M372</f>
        <v>0</v>
      </c>
      <c r="O372" s="28">
        <f t="shared" si="108"/>
        <v>0</v>
      </c>
      <c r="P372" s="64"/>
      <c r="Q372" s="65"/>
      <c r="R372" s="44" t="str">
        <f t="shared" si="109"/>
        <v/>
      </c>
      <c r="S372" s="72" t="str">
        <f t="shared" si="111"/>
        <v>未入力</v>
      </c>
      <c r="T372" s="72" t="str">
        <f>IF(P372="","未入力",IF(AND(①自社の旧簡易ガス!$R$5&lt;=P372,P372&lt;=①自社の旧簡易ガス!$R$6),"期間内","期間外"))</f>
        <v>未入力</v>
      </c>
    </row>
    <row r="373" spans="2:20" ht="23.55" hidden="1" customHeight="1" outlineLevel="3" x14ac:dyDescent="0.2">
      <c r="B373" s="16">
        <f t="shared" si="112"/>
        <v>363</v>
      </c>
      <c r="C373" s="52"/>
      <c r="D373" s="52"/>
      <c r="E373" s="53"/>
      <c r="F373" s="52"/>
      <c r="G373" s="55"/>
      <c r="H373" s="56"/>
      <c r="I373" s="26">
        <f t="shared" si="105"/>
        <v>0</v>
      </c>
      <c r="J373" s="56"/>
      <c r="K373" s="26">
        <f t="shared" si="106"/>
        <v>0</v>
      </c>
      <c r="L373" s="56"/>
      <c r="M373" s="26">
        <f t="shared" si="107"/>
        <v>0</v>
      </c>
      <c r="N373" s="28">
        <f t="shared" ref="N373:N377" si="119">I373+K373+M373</f>
        <v>0</v>
      </c>
      <c r="O373" s="28">
        <f t="shared" si="108"/>
        <v>0</v>
      </c>
      <c r="P373" s="64"/>
      <c r="Q373" s="65"/>
      <c r="R373" s="44" t="str">
        <f t="shared" si="109"/>
        <v/>
      </c>
      <c r="S373" s="72" t="str">
        <f t="shared" si="111"/>
        <v>未入力</v>
      </c>
      <c r="T373" s="72" t="str">
        <f>IF(P373="","未入力",IF(AND(①自社の旧簡易ガス!$R$5&lt;=P373,P373&lt;=①自社の旧簡易ガス!$R$6),"期間内","期間外"))</f>
        <v>未入力</v>
      </c>
    </row>
    <row r="374" spans="2:20" ht="23.55" hidden="1" customHeight="1" outlineLevel="3" x14ac:dyDescent="0.2">
      <c r="B374" s="16">
        <f t="shared" si="112"/>
        <v>364</v>
      </c>
      <c r="C374" s="52"/>
      <c r="D374" s="52"/>
      <c r="E374" s="53"/>
      <c r="F374" s="52"/>
      <c r="G374" s="55"/>
      <c r="H374" s="56"/>
      <c r="I374" s="26">
        <f t="shared" si="105"/>
        <v>0</v>
      </c>
      <c r="J374" s="56"/>
      <c r="K374" s="26">
        <f t="shared" si="106"/>
        <v>0</v>
      </c>
      <c r="L374" s="56"/>
      <c r="M374" s="26">
        <f t="shared" si="107"/>
        <v>0</v>
      </c>
      <c r="N374" s="28">
        <f t="shared" si="119"/>
        <v>0</v>
      </c>
      <c r="O374" s="28">
        <f t="shared" si="108"/>
        <v>0</v>
      </c>
      <c r="P374" s="64"/>
      <c r="Q374" s="65"/>
      <c r="R374" s="44" t="str">
        <f t="shared" si="109"/>
        <v/>
      </c>
      <c r="S374" s="72" t="str">
        <f t="shared" si="111"/>
        <v>未入力</v>
      </c>
      <c r="T374" s="72" t="str">
        <f>IF(P374="","未入力",IF(AND(①自社の旧簡易ガス!$R$5&lt;=P374,P374&lt;=①自社の旧簡易ガス!$R$6),"期間内","期間外"))</f>
        <v>未入力</v>
      </c>
    </row>
    <row r="375" spans="2:20" ht="23.55" hidden="1" customHeight="1" outlineLevel="3" x14ac:dyDescent="0.2">
      <c r="B375" s="16">
        <f t="shared" si="112"/>
        <v>365</v>
      </c>
      <c r="C375" s="52"/>
      <c r="D375" s="52"/>
      <c r="E375" s="53"/>
      <c r="F375" s="52"/>
      <c r="G375" s="55"/>
      <c r="H375" s="56" t="s">
        <v>30</v>
      </c>
      <c r="I375" s="26">
        <f t="shared" si="105"/>
        <v>0</v>
      </c>
      <c r="J375" s="63"/>
      <c r="K375" s="26">
        <f t="shared" si="106"/>
        <v>0</v>
      </c>
      <c r="L375" s="56"/>
      <c r="M375" s="26">
        <f t="shared" si="107"/>
        <v>0</v>
      </c>
      <c r="N375" s="28">
        <f t="shared" si="119"/>
        <v>0</v>
      </c>
      <c r="O375" s="28">
        <f t="shared" si="108"/>
        <v>0</v>
      </c>
      <c r="P375" s="64"/>
      <c r="Q375" s="65"/>
      <c r="R375" s="44" t="str">
        <f t="shared" si="109"/>
        <v/>
      </c>
      <c r="S375" s="72" t="str">
        <f t="shared" si="111"/>
        <v>未入力</v>
      </c>
      <c r="T375" s="72" t="str">
        <f>IF(P375="","未入力",IF(AND(①自社の旧簡易ガス!$R$5&lt;=P375,P375&lt;=①自社の旧簡易ガス!$R$6),"期間内","期間外"))</f>
        <v>未入力</v>
      </c>
    </row>
    <row r="376" spans="2:20" ht="23.55" hidden="1" customHeight="1" outlineLevel="3" x14ac:dyDescent="0.2">
      <c r="B376" s="16">
        <f t="shared" si="112"/>
        <v>366</v>
      </c>
      <c r="C376" s="52"/>
      <c r="D376" s="52"/>
      <c r="E376" s="53"/>
      <c r="F376" s="52"/>
      <c r="G376" s="55"/>
      <c r="H376" s="56" t="s">
        <v>30</v>
      </c>
      <c r="I376" s="26">
        <f t="shared" si="105"/>
        <v>0</v>
      </c>
      <c r="J376" s="63"/>
      <c r="K376" s="26">
        <f t="shared" si="106"/>
        <v>0</v>
      </c>
      <c r="L376" s="56"/>
      <c r="M376" s="26">
        <f t="shared" si="107"/>
        <v>0</v>
      </c>
      <c r="N376" s="28">
        <f t="shared" si="119"/>
        <v>0</v>
      </c>
      <c r="O376" s="28">
        <f t="shared" si="108"/>
        <v>0</v>
      </c>
      <c r="P376" s="64"/>
      <c r="Q376" s="65"/>
      <c r="R376" s="44" t="str">
        <f t="shared" si="109"/>
        <v/>
      </c>
      <c r="S376" s="72" t="str">
        <f t="shared" si="111"/>
        <v>未入力</v>
      </c>
      <c r="T376" s="72" t="str">
        <f>IF(P376="","未入力",IF(AND(①自社の旧簡易ガス!$R$5&lt;=P376,P376&lt;=①自社の旧簡易ガス!$R$6),"期間内","期間外"))</f>
        <v>未入力</v>
      </c>
    </row>
    <row r="377" spans="2:20" ht="23.55" hidden="1" customHeight="1" outlineLevel="3" x14ac:dyDescent="0.2">
      <c r="B377" s="16">
        <f t="shared" si="112"/>
        <v>367</v>
      </c>
      <c r="C377" s="52"/>
      <c r="D377" s="52"/>
      <c r="E377" s="53"/>
      <c r="F377" s="52"/>
      <c r="G377" s="55"/>
      <c r="H377" s="56"/>
      <c r="I377" s="26">
        <f t="shared" si="105"/>
        <v>0</v>
      </c>
      <c r="J377" s="56"/>
      <c r="K377" s="26">
        <f t="shared" si="106"/>
        <v>0</v>
      </c>
      <c r="L377" s="56"/>
      <c r="M377" s="26">
        <f t="shared" si="107"/>
        <v>0</v>
      </c>
      <c r="N377" s="28">
        <f t="shared" si="119"/>
        <v>0</v>
      </c>
      <c r="O377" s="28">
        <f t="shared" si="108"/>
        <v>0</v>
      </c>
      <c r="P377" s="64"/>
      <c r="Q377" s="65"/>
      <c r="R377" s="44" t="str">
        <f t="shared" si="109"/>
        <v/>
      </c>
      <c r="S377" s="72" t="str">
        <f t="shared" si="111"/>
        <v>未入力</v>
      </c>
      <c r="T377" s="72" t="str">
        <f>IF(P377="","未入力",IF(AND(①自社の旧簡易ガス!$R$5&lt;=P377,P377&lt;=①自社の旧簡易ガス!$R$6),"期間内","期間外"))</f>
        <v>未入力</v>
      </c>
    </row>
    <row r="378" spans="2:20" ht="23.55" hidden="1" customHeight="1" outlineLevel="3" x14ac:dyDescent="0.2">
      <c r="B378" s="16">
        <f t="shared" si="112"/>
        <v>368</v>
      </c>
      <c r="C378" s="52"/>
      <c r="D378" s="52"/>
      <c r="E378" s="53"/>
      <c r="F378" s="52"/>
      <c r="G378" s="55"/>
      <c r="H378" s="56"/>
      <c r="I378" s="26">
        <f t="shared" si="105"/>
        <v>0</v>
      </c>
      <c r="J378" s="56"/>
      <c r="K378" s="26">
        <f t="shared" si="106"/>
        <v>0</v>
      </c>
      <c r="L378" s="56"/>
      <c r="M378" s="26">
        <f t="shared" si="107"/>
        <v>0</v>
      </c>
      <c r="N378" s="28">
        <f>I378+K378+M378</f>
        <v>0</v>
      </c>
      <c r="O378" s="28">
        <f t="shared" si="108"/>
        <v>0</v>
      </c>
      <c r="P378" s="64"/>
      <c r="Q378" s="65"/>
      <c r="R378" s="44" t="str">
        <f t="shared" si="109"/>
        <v/>
      </c>
      <c r="S378" s="72" t="str">
        <f t="shared" si="111"/>
        <v>未入力</v>
      </c>
      <c r="T378" s="72" t="str">
        <f>IF(P378="","未入力",IF(AND(①自社の旧簡易ガス!$R$5&lt;=P378,P378&lt;=①自社の旧簡易ガス!$R$6),"期間内","期間外"))</f>
        <v>未入力</v>
      </c>
    </row>
    <row r="379" spans="2:20" ht="23.55" hidden="1" customHeight="1" outlineLevel="3" x14ac:dyDescent="0.2">
      <c r="B379" s="16">
        <f t="shared" si="112"/>
        <v>369</v>
      </c>
      <c r="C379" s="52"/>
      <c r="D379" s="52"/>
      <c r="E379" s="53"/>
      <c r="F379" s="52"/>
      <c r="G379" s="55"/>
      <c r="H379" s="56"/>
      <c r="I379" s="26">
        <f t="shared" si="105"/>
        <v>0</v>
      </c>
      <c r="J379" s="56"/>
      <c r="K379" s="26">
        <f t="shared" si="106"/>
        <v>0</v>
      </c>
      <c r="L379" s="56"/>
      <c r="M379" s="26">
        <f t="shared" si="107"/>
        <v>0</v>
      </c>
      <c r="N379" s="28">
        <f t="shared" ref="N379:N383" si="120">I379+K379+M379</f>
        <v>0</v>
      </c>
      <c r="O379" s="28">
        <f t="shared" si="108"/>
        <v>0</v>
      </c>
      <c r="P379" s="64"/>
      <c r="Q379" s="65"/>
      <c r="R379" s="44" t="str">
        <f t="shared" si="109"/>
        <v/>
      </c>
      <c r="S379" s="72" t="str">
        <f t="shared" si="111"/>
        <v>未入力</v>
      </c>
      <c r="T379" s="72" t="str">
        <f>IF(P379="","未入力",IF(AND(①自社の旧簡易ガス!$R$5&lt;=P379,P379&lt;=①自社の旧簡易ガス!$R$6),"期間内","期間外"))</f>
        <v>未入力</v>
      </c>
    </row>
    <row r="380" spans="2:20" ht="23.55" hidden="1" customHeight="1" outlineLevel="3" x14ac:dyDescent="0.2">
      <c r="B380" s="16">
        <f t="shared" si="112"/>
        <v>370</v>
      </c>
      <c r="C380" s="52"/>
      <c r="D380" s="52"/>
      <c r="E380" s="53"/>
      <c r="F380" s="52"/>
      <c r="G380" s="55"/>
      <c r="H380" s="56"/>
      <c r="I380" s="26">
        <f t="shared" si="105"/>
        <v>0</v>
      </c>
      <c r="J380" s="56"/>
      <c r="K380" s="26">
        <f t="shared" si="106"/>
        <v>0</v>
      </c>
      <c r="L380" s="56"/>
      <c r="M380" s="26">
        <f t="shared" si="107"/>
        <v>0</v>
      </c>
      <c r="N380" s="28">
        <f t="shared" si="120"/>
        <v>0</v>
      </c>
      <c r="O380" s="28">
        <f t="shared" si="108"/>
        <v>0</v>
      </c>
      <c r="P380" s="64"/>
      <c r="Q380" s="65"/>
      <c r="R380" s="44" t="str">
        <f t="shared" si="109"/>
        <v/>
      </c>
      <c r="S380" s="72" t="str">
        <f t="shared" si="111"/>
        <v>未入力</v>
      </c>
      <c r="T380" s="72" t="str">
        <f>IF(P380="","未入力",IF(AND(①自社の旧簡易ガス!$R$5&lt;=P380,P380&lt;=①自社の旧簡易ガス!$R$6),"期間内","期間外"))</f>
        <v>未入力</v>
      </c>
    </row>
    <row r="381" spans="2:20" ht="23.55" hidden="1" customHeight="1" outlineLevel="3" x14ac:dyDescent="0.2">
      <c r="B381" s="16">
        <f t="shared" si="112"/>
        <v>371</v>
      </c>
      <c r="C381" s="52"/>
      <c r="D381" s="52"/>
      <c r="E381" s="53"/>
      <c r="F381" s="52"/>
      <c r="G381" s="55"/>
      <c r="H381" s="56" t="s">
        <v>30</v>
      </c>
      <c r="I381" s="26">
        <f t="shared" si="105"/>
        <v>0</v>
      </c>
      <c r="J381" s="63"/>
      <c r="K381" s="26">
        <f t="shared" si="106"/>
        <v>0</v>
      </c>
      <c r="L381" s="56"/>
      <c r="M381" s="26">
        <f t="shared" si="107"/>
        <v>0</v>
      </c>
      <c r="N381" s="28">
        <f t="shared" si="120"/>
        <v>0</v>
      </c>
      <c r="O381" s="28">
        <f t="shared" si="108"/>
        <v>0</v>
      </c>
      <c r="P381" s="64"/>
      <c r="Q381" s="65"/>
      <c r="R381" s="44" t="str">
        <f t="shared" si="109"/>
        <v/>
      </c>
      <c r="S381" s="72" t="str">
        <f t="shared" si="111"/>
        <v>未入力</v>
      </c>
      <c r="T381" s="72" t="str">
        <f>IF(P381="","未入力",IF(AND(①自社の旧簡易ガス!$R$5&lt;=P381,P381&lt;=①自社の旧簡易ガス!$R$6),"期間内","期間外"))</f>
        <v>未入力</v>
      </c>
    </row>
    <row r="382" spans="2:20" ht="23.55" hidden="1" customHeight="1" outlineLevel="3" x14ac:dyDescent="0.2">
      <c r="B382" s="16">
        <f t="shared" si="112"/>
        <v>372</v>
      </c>
      <c r="C382" s="52"/>
      <c r="D382" s="52"/>
      <c r="E382" s="53"/>
      <c r="F382" s="52"/>
      <c r="G382" s="55"/>
      <c r="H382" s="56" t="s">
        <v>30</v>
      </c>
      <c r="I382" s="26">
        <f t="shared" si="105"/>
        <v>0</v>
      </c>
      <c r="J382" s="63"/>
      <c r="K382" s="26">
        <f t="shared" si="106"/>
        <v>0</v>
      </c>
      <c r="L382" s="56"/>
      <c r="M382" s="26">
        <f t="shared" si="107"/>
        <v>0</v>
      </c>
      <c r="N382" s="28">
        <f t="shared" si="120"/>
        <v>0</v>
      </c>
      <c r="O382" s="28">
        <f t="shared" si="108"/>
        <v>0</v>
      </c>
      <c r="P382" s="64"/>
      <c r="Q382" s="65"/>
      <c r="R382" s="44" t="str">
        <f t="shared" si="109"/>
        <v/>
      </c>
      <c r="S382" s="72" t="str">
        <f t="shared" si="111"/>
        <v>未入力</v>
      </c>
      <c r="T382" s="72" t="str">
        <f>IF(P382="","未入力",IF(AND(①自社の旧簡易ガス!$R$5&lt;=P382,P382&lt;=①自社の旧簡易ガス!$R$6),"期間内","期間外"))</f>
        <v>未入力</v>
      </c>
    </row>
    <row r="383" spans="2:20" ht="23.55" hidden="1" customHeight="1" outlineLevel="3" x14ac:dyDescent="0.2">
      <c r="B383" s="16">
        <f t="shared" si="112"/>
        <v>373</v>
      </c>
      <c r="C383" s="52"/>
      <c r="D383" s="52"/>
      <c r="E383" s="53"/>
      <c r="F383" s="52"/>
      <c r="G383" s="55"/>
      <c r="H383" s="56"/>
      <c r="I383" s="26">
        <f t="shared" si="105"/>
        <v>0</v>
      </c>
      <c r="J383" s="56"/>
      <c r="K383" s="26">
        <f t="shared" si="106"/>
        <v>0</v>
      </c>
      <c r="L383" s="56"/>
      <c r="M383" s="26">
        <f t="shared" si="107"/>
        <v>0</v>
      </c>
      <c r="N383" s="28">
        <f t="shared" si="120"/>
        <v>0</v>
      </c>
      <c r="O383" s="28">
        <f t="shared" si="108"/>
        <v>0</v>
      </c>
      <c r="P383" s="64"/>
      <c r="Q383" s="65"/>
      <c r="R383" s="44" t="str">
        <f t="shared" si="109"/>
        <v/>
      </c>
      <c r="S383" s="72" t="str">
        <f t="shared" si="111"/>
        <v>未入力</v>
      </c>
      <c r="T383" s="72" t="str">
        <f>IF(P383="","未入力",IF(AND(①自社の旧簡易ガス!$R$5&lt;=P383,P383&lt;=①自社の旧簡易ガス!$R$6),"期間内","期間外"))</f>
        <v>未入力</v>
      </c>
    </row>
    <row r="384" spans="2:20" ht="23.55" hidden="1" customHeight="1" outlineLevel="3" x14ac:dyDescent="0.2">
      <c r="B384" s="16">
        <f t="shared" si="112"/>
        <v>374</v>
      </c>
      <c r="C384" s="52"/>
      <c r="D384" s="52"/>
      <c r="E384" s="53"/>
      <c r="F384" s="52"/>
      <c r="G384" s="55"/>
      <c r="H384" s="56"/>
      <c r="I384" s="26">
        <f t="shared" si="105"/>
        <v>0</v>
      </c>
      <c r="J384" s="56"/>
      <c r="K384" s="26">
        <f t="shared" si="106"/>
        <v>0</v>
      </c>
      <c r="L384" s="56"/>
      <c r="M384" s="26">
        <f t="shared" si="107"/>
        <v>0</v>
      </c>
      <c r="N384" s="28">
        <f>I384+K384+M384</f>
        <v>0</v>
      </c>
      <c r="O384" s="28">
        <f t="shared" si="108"/>
        <v>0</v>
      </c>
      <c r="P384" s="64"/>
      <c r="Q384" s="65"/>
      <c r="R384" s="44" t="str">
        <f t="shared" si="109"/>
        <v/>
      </c>
      <c r="S384" s="72" t="str">
        <f t="shared" si="111"/>
        <v>未入力</v>
      </c>
      <c r="T384" s="72" t="str">
        <f>IF(P384="","未入力",IF(AND(①自社の旧簡易ガス!$R$5&lt;=P384,P384&lt;=①自社の旧簡易ガス!$R$6),"期間内","期間外"))</f>
        <v>未入力</v>
      </c>
    </row>
    <row r="385" spans="2:20" ht="23.55" hidden="1" customHeight="1" outlineLevel="3" x14ac:dyDescent="0.2">
      <c r="B385" s="16">
        <f t="shared" si="112"/>
        <v>375</v>
      </c>
      <c r="C385" s="52"/>
      <c r="D385" s="52"/>
      <c r="E385" s="53"/>
      <c r="F385" s="52"/>
      <c r="G385" s="55"/>
      <c r="H385" s="56"/>
      <c r="I385" s="26">
        <f t="shared" si="105"/>
        <v>0</v>
      </c>
      <c r="J385" s="56"/>
      <c r="K385" s="26">
        <f t="shared" si="106"/>
        <v>0</v>
      </c>
      <c r="L385" s="56"/>
      <c r="M385" s="26">
        <f t="shared" si="107"/>
        <v>0</v>
      </c>
      <c r="N385" s="28">
        <f t="shared" ref="N385:N389" si="121">I385+K385+M385</f>
        <v>0</v>
      </c>
      <c r="O385" s="28">
        <f t="shared" si="108"/>
        <v>0</v>
      </c>
      <c r="P385" s="64"/>
      <c r="Q385" s="65"/>
      <c r="R385" s="44" t="str">
        <f t="shared" si="109"/>
        <v/>
      </c>
      <c r="S385" s="72" t="str">
        <f t="shared" si="111"/>
        <v>未入力</v>
      </c>
      <c r="T385" s="72" t="str">
        <f>IF(P385="","未入力",IF(AND(①自社の旧簡易ガス!$R$5&lt;=P385,P385&lt;=①自社の旧簡易ガス!$R$6),"期間内","期間外"))</f>
        <v>未入力</v>
      </c>
    </row>
    <row r="386" spans="2:20" ht="23.55" hidden="1" customHeight="1" outlineLevel="3" x14ac:dyDescent="0.2">
      <c r="B386" s="16">
        <f t="shared" si="112"/>
        <v>376</v>
      </c>
      <c r="C386" s="52"/>
      <c r="D386" s="52"/>
      <c r="E386" s="53"/>
      <c r="F386" s="52"/>
      <c r="G386" s="55"/>
      <c r="H386" s="56"/>
      <c r="I386" s="26">
        <f t="shared" si="105"/>
        <v>0</v>
      </c>
      <c r="J386" s="56"/>
      <c r="K386" s="26">
        <f t="shared" si="106"/>
        <v>0</v>
      </c>
      <c r="L386" s="56"/>
      <c r="M386" s="26">
        <f t="shared" si="107"/>
        <v>0</v>
      </c>
      <c r="N386" s="28">
        <f t="shared" si="121"/>
        <v>0</v>
      </c>
      <c r="O386" s="28">
        <f t="shared" si="108"/>
        <v>0</v>
      </c>
      <c r="P386" s="64"/>
      <c r="Q386" s="65"/>
      <c r="R386" s="44" t="str">
        <f t="shared" si="109"/>
        <v/>
      </c>
      <c r="S386" s="72" t="str">
        <f t="shared" si="111"/>
        <v>未入力</v>
      </c>
      <c r="T386" s="72" t="str">
        <f>IF(P386="","未入力",IF(AND(①自社の旧簡易ガス!$R$5&lt;=P386,P386&lt;=①自社の旧簡易ガス!$R$6),"期間内","期間外"))</f>
        <v>未入力</v>
      </c>
    </row>
    <row r="387" spans="2:20" ht="23.55" hidden="1" customHeight="1" outlineLevel="3" x14ac:dyDescent="0.2">
      <c r="B387" s="16">
        <f t="shared" si="112"/>
        <v>377</v>
      </c>
      <c r="C387" s="52"/>
      <c r="D387" s="52"/>
      <c r="E387" s="53"/>
      <c r="F387" s="52"/>
      <c r="G387" s="55"/>
      <c r="H387" s="56" t="s">
        <v>30</v>
      </c>
      <c r="I387" s="26">
        <f t="shared" si="105"/>
        <v>0</v>
      </c>
      <c r="J387" s="63"/>
      <c r="K387" s="26">
        <f t="shared" si="106"/>
        <v>0</v>
      </c>
      <c r="L387" s="56"/>
      <c r="M387" s="26">
        <f t="shared" si="107"/>
        <v>0</v>
      </c>
      <c r="N387" s="28">
        <f t="shared" si="121"/>
        <v>0</v>
      </c>
      <c r="O387" s="28">
        <f t="shared" si="108"/>
        <v>0</v>
      </c>
      <c r="P387" s="64"/>
      <c r="Q387" s="65"/>
      <c r="R387" s="44" t="str">
        <f t="shared" si="109"/>
        <v/>
      </c>
      <c r="S387" s="72" t="str">
        <f t="shared" si="111"/>
        <v>未入力</v>
      </c>
      <c r="T387" s="72" t="str">
        <f>IF(P387="","未入力",IF(AND(①自社の旧簡易ガス!$R$5&lt;=P387,P387&lt;=①自社の旧簡易ガス!$R$6),"期間内","期間外"))</f>
        <v>未入力</v>
      </c>
    </row>
    <row r="388" spans="2:20" ht="23.55" hidden="1" customHeight="1" outlineLevel="3" x14ac:dyDescent="0.2">
      <c r="B388" s="16">
        <f t="shared" si="112"/>
        <v>378</v>
      </c>
      <c r="C388" s="52"/>
      <c r="D388" s="52"/>
      <c r="E388" s="53"/>
      <c r="F388" s="52"/>
      <c r="G388" s="55"/>
      <c r="H388" s="56" t="s">
        <v>30</v>
      </c>
      <c r="I388" s="26">
        <f t="shared" si="105"/>
        <v>0</v>
      </c>
      <c r="J388" s="63"/>
      <c r="K388" s="26">
        <f t="shared" si="106"/>
        <v>0</v>
      </c>
      <c r="L388" s="56"/>
      <c r="M388" s="26">
        <f t="shared" si="107"/>
        <v>0</v>
      </c>
      <c r="N388" s="28">
        <f t="shared" si="121"/>
        <v>0</v>
      </c>
      <c r="O388" s="28">
        <f t="shared" si="108"/>
        <v>0</v>
      </c>
      <c r="P388" s="64"/>
      <c r="Q388" s="65"/>
      <c r="R388" s="44" t="str">
        <f t="shared" si="109"/>
        <v/>
      </c>
      <c r="S388" s="72" t="str">
        <f t="shared" si="111"/>
        <v>未入力</v>
      </c>
      <c r="T388" s="72" t="str">
        <f>IF(P388="","未入力",IF(AND(①自社の旧簡易ガス!$R$5&lt;=P388,P388&lt;=①自社の旧簡易ガス!$R$6),"期間内","期間外"))</f>
        <v>未入力</v>
      </c>
    </row>
    <row r="389" spans="2:20" ht="23.55" hidden="1" customHeight="1" outlineLevel="3" x14ac:dyDescent="0.2">
      <c r="B389" s="16">
        <f t="shared" si="112"/>
        <v>379</v>
      </c>
      <c r="C389" s="52"/>
      <c r="D389" s="52"/>
      <c r="E389" s="53"/>
      <c r="F389" s="52"/>
      <c r="G389" s="55"/>
      <c r="H389" s="56"/>
      <c r="I389" s="26">
        <f t="shared" si="105"/>
        <v>0</v>
      </c>
      <c r="J389" s="56"/>
      <c r="K389" s="26">
        <f t="shared" si="106"/>
        <v>0</v>
      </c>
      <c r="L389" s="56"/>
      <c r="M389" s="26">
        <f t="shared" si="107"/>
        <v>0</v>
      </c>
      <c r="N389" s="28">
        <f t="shared" si="121"/>
        <v>0</v>
      </c>
      <c r="O389" s="28">
        <f t="shared" si="108"/>
        <v>0</v>
      </c>
      <c r="P389" s="64"/>
      <c r="Q389" s="65"/>
      <c r="R389" s="44" t="str">
        <f t="shared" si="109"/>
        <v/>
      </c>
      <c r="S389" s="72" t="str">
        <f t="shared" si="111"/>
        <v>未入力</v>
      </c>
      <c r="T389" s="72" t="str">
        <f>IF(P389="","未入力",IF(AND(①自社の旧簡易ガス!$R$5&lt;=P389,P389&lt;=①自社の旧簡易ガス!$R$6),"期間内","期間外"))</f>
        <v>未入力</v>
      </c>
    </row>
    <row r="390" spans="2:20" ht="23.55" hidden="1" customHeight="1" outlineLevel="3" x14ac:dyDescent="0.2">
      <c r="B390" s="16">
        <f t="shared" si="112"/>
        <v>380</v>
      </c>
      <c r="C390" s="52"/>
      <c r="D390" s="52"/>
      <c r="E390" s="53"/>
      <c r="F390" s="52"/>
      <c r="G390" s="55"/>
      <c r="H390" s="56"/>
      <c r="I390" s="26">
        <f t="shared" si="105"/>
        <v>0</v>
      </c>
      <c r="J390" s="56"/>
      <c r="K390" s="26">
        <f t="shared" si="106"/>
        <v>0</v>
      </c>
      <c r="L390" s="56"/>
      <c r="M390" s="26">
        <f t="shared" si="107"/>
        <v>0</v>
      </c>
      <c r="N390" s="28">
        <f>I390+K390+M390</f>
        <v>0</v>
      </c>
      <c r="O390" s="28">
        <f t="shared" si="108"/>
        <v>0</v>
      </c>
      <c r="P390" s="64"/>
      <c r="Q390" s="65"/>
      <c r="R390" s="44" t="str">
        <f t="shared" si="109"/>
        <v/>
      </c>
      <c r="S390" s="72" t="str">
        <f t="shared" si="111"/>
        <v>未入力</v>
      </c>
      <c r="T390" s="72" t="str">
        <f>IF(P390="","未入力",IF(AND(①自社の旧簡易ガス!$R$5&lt;=P390,P390&lt;=①自社の旧簡易ガス!$R$6),"期間内","期間外"))</f>
        <v>未入力</v>
      </c>
    </row>
    <row r="391" spans="2:20" ht="23.55" hidden="1" customHeight="1" outlineLevel="3" x14ac:dyDescent="0.2">
      <c r="B391" s="16">
        <f t="shared" si="112"/>
        <v>381</v>
      </c>
      <c r="C391" s="52"/>
      <c r="D391" s="52"/>
      <c r="E391" s="53"/>
      <c r="F391" s="52"/>
      <c r="G391" s="55"/>
      <c r="H391" s="56"/>
      <c r="I391" s="26">
        <f t="shared" si="105"/>
        <v>0</v>
      </c>
      <c r="J391" s="56"/>
      <c r="K391" s="26">
        <f t="shared" si="106"/>
        <v>0</v>
      </c>
      <c r="L391" s="56"/>
      <c r="M391" s="26">
        <f t="shared" si="107"/>
        <v>0</v>
      </c>
      <c r="N391" s="28">
        <f t="shared" ref="N391:N395" si="122">I391+K391+M391</f>
        <v>0</v>
      </c>
      <c r="O391" s="28">
        <f t="shared" si="108"/>
        <v>0</v>
      </c>
      <c r="P391" s="64"/>
      <c r="Q391" s="65"/>
      <c r="R391" s="44" t="str">
        <f t="shared" si="109"/>
        <v/>
      </c>
      <c r="S391" s="72" t="str">
        <f t="shared" si="111"/>
        <v>未入力</v>
      </c>
      <c r="T391" s="72" t="str">
        <f>IF(P391="","未入力",IF(AND(①自社の旧簡易ガス!$R$5&lt;=P391,P391&lt;=①自社の旧簡易ガス!$R$6),"期間内","期間外"))</f>
        <v>未入力</v>
      </c>
    </row>
    <row r="392" spans="2:20" ht="23.55" hidden="1" customHeight="1" outlineLevel="3" x14ac:dyDescent="0.2">
      <c r="B392" s="16">
        <f t="shared" si="112"/>
        <v>382</v>
      </c>
      <c r="C392" s="52"/>
      <c r="D392" s="52"/>
      <c r="E392" s="53"/>
      <c r="F392" s="52"/>
      <c r="G392" s="55"/>
      <c r="H392" s="56"/>
      <c r="I392" s="26">
        <f t="shared" ref="I392:I455" si="123">IF(H392="有",0.2,0)</f>
        <v>0</v>
      </c>
      <c r="J392" s="56"/>
      <c r="K392" s="26">
        <f t="shared" ref="K392:K455" si="124">IF(J392="有",0.6,0)</f>
        <v>0</v>
      </c>
      <c r="L392" s="56"/>
      <c r="M392" s="26">
        <f t="shared" ref="M392:M455" si="125">IF(L392="有",0.2,0)</f>
        <v>0</v>
      </c>
      <c r="N392" s="28">
        <f t="shared" si="122"/>
        <v>0</v>
      </c>
      <c r="O392" s="28">
        <f t="shared" ref="O392:O455" si="126">F392*N392</f>
        <v>0</v>
      </c>
      <c r="P392" s="64"/>
      <c r="Q392" s="65"/>
      <c r="R392" s="44" t="str">
        <f t="shared" ref="R392:R455" si="127">D392&amp;E392</f>
        <v/>
      </c>
      <c r="S392" s="72" t="str">
        <f t="shared" si="111"/>
        <v>未入力</v>
      </c>
      <c r="T392" s="72" t="str">
        <f>IF(P392="","未入力",IF(AND(①自社の旧簡易ガス!$R$5&lt;=P392,P392&lt;=①自社の旧簡易ガス!$R$6),"期間内","期間外"))</f>
        <v>未入力</v>
      </c>
    </row>
    <row r="393" spans="2:20" ht="23.55" hidden="1" customHeight="1" outlineLevel="3" x14ac:dyDescent="0.2">
      <c r="B393" s="16">
        <f t="shared" si="112"/>
        <v>383</v>
      </c>
      <c r="C393" s="52"/>
      <c r="D393" s="52"/>
      <c r="E393" s="53"/>
      <c r="F393" s="52"/>
      <c r="G393" s="55"/>
      <c r="H393" s="56" t="s">
        <v>30</v>
      </c>
      <c r="I393" s="26">
        <f t="shared" si="123"/>
        <v>0</v>
      </c>
      <c r="J393" s="63"/>
      <c r="K393" s="26">
        <f t="shared" si="124"/>
        <v>0</v>
      </c>
      <c r="L393" s="56"/>
      <c r="M393" s="26">
        <f t="shared" si="125"/>
        <v>0</v>
      </c>
      <c r="N393" s="28">
        <f t="shared" si="122"/>
        <v>0</v>
      </c>
      <c r="O393" s="28">
        <f t="shared" si="126"/>
        <v>0</v>
      </c>
      <c r="P393" s="64"/>
      <c r="Q393" s="65"/>
      <c r="R393" s="44" t="str">
        <f t="shared" si="127"/>
        <v/>
      </c>
      <c r="S393" s="72" t="str">
        <f t="shared" si="111"/>
        <v>未入力</v>
      </c>
      <c r="T393" s="72" t="str">
        <f>IF(P393="","未入力",IF(AND(①自社の旧簡易ガス!$R$5&lt;=P393,P393&lt;=①自社の旧簡易ガス!$R$6),"期間内","期間外"))</f>
        <v>未入力</v>
      </c>
    </row>
    <row r="394" spans="2:20" ht="23.55" hidden="1" customHeight="1" outlineLevel="3" x14ac:dyDescent="0.2">
      <c r="B394" s="16">
        <f t="shared" si="112"/>
        <v>384</v>
      </c>
      <c r="C394" s="52"/>
      <c r="D394" s="52"/>
      <c r="E394" s="53"/>
      <c r="F394" s="52"/>
      <c r="G394" s="55"/>
      <c r="H394" s="56" t="s">
        <v>30</v>
      </c>
      <c r="I394" s="26">
        <f t="shared" si="123"/>
        <v>0</v>
      </c>
      <c r="J394" s="63"/>
      <c r="K394" s="26">
        <f t="shared" si="124"/>
        <v>0</v>
      </c>
      <c r="L394" s="56"/>
      <c r="M394" s="26">
        <f t="shared" si="125"/>
        <v>0</v>
      </c>
      <c r="N394" s="28">
        <f t="shared" si="122"/>
        <v>0</v>
      </c>
      <c r="O394" s="28">
        <f t="shared" si="126"/>
        <v>0</v>
      </c>
      <c r="P394" s="64"/>
      <c r="Q394" s="65"/>
      <c r="R394" s="44" t="str">
        <f t="shared" si="127"/>
        <v/>
      </c>
      <c r="S394" s="72" t="str">
        <f t="shared" si="111"/>
        <v>未入力</v>
      </c>
      <c r="T394" s="72" t="str">
        <f>IF(P394="","未入力",IF(AND(①自社の旧簡易ガス!$R$5&lt;=P394,P394&lt;=①自社の旧簡易ガス!$R$6),"期間内","期間外"))</f>
        <v>未入力</v>
      </c>
    </row>
    <row r="395" spans="2:20" ht="23.55" hidden="1" customHeight="1" outlineLevel="3" x14ac:dyDescent="0.2">
      <c r="B395" s="16">
        <f t="shared" si="112"/>
        <v>385</v>
      </c>
      <c r="C395" s="52"/>
      <c r="D395" s="52"/>
      <c r="E395" s="53"/>
      <c r="F395" s="52"/>
      <c r="G395" s="55"/>
      <c r="H395" s="56"/>
      <c r="I395" s="26">
        <f t="shared" si="123"/>
        <v>0</v>
      </c>
      <c r="J395" s="56"/>
      <c r="K395" s="26">
        <f t="shared" si="124"/>
        <v>0</v>
      </c>
      <c r="L395" s="56"/>
      <c r="M395" s="26">
        <f t="shared" si="125"/>
        <v>0</v>
      </c>
      <c r="N395" s="28">
        <f t="shared" si="122"/>
        <v>0</v>
      </c>
      <c r="O395" s="28">
        <f t="shared" si="126"/>
        <v>0</v>
      </c>
      <c r="P395" s="64"/>
      <c r="Q395" s="65"/>
      <c r="R395" s="44" t="str">
        <f t="shared" si="127"/>
        <v/>
      </c>
      <c r="S395" s="72" t="str">
        <f t="shared" si="111"/>
        <v>未入力</v>
      </c>
      <c r="T395" s="72" t="str">
        <f>IF(P395="","未入力",IF(AND(①自社の旧簡易ガス!$R$5&lt;=P395,P395&lt;=①自社の旧簡易ガス!$R$6),"期間内","期間外"))</f>
        <v>未入力</v>
      </c>
    </row>
    <row r="396" spans="2:20" ht="23.55" hidden="1" customHeight="1" outlineLevel="3" x14ac:dyDescent="0.2">
      <c r="B396" s="16">
        <f t="shared" si="112"/>
        <v>386</v>
      </c>
      <c r="C396" s="52"/>
      <c r="D396" s="52"/>
      <c r="E396" s="53"/>
      <c r="F396" s="52"/>
      <c r="G396" s="55"/>
      <c r="H396" s="56"/>
      <c r="I396" s="26">
        <f t="shared" si="123"/>
        <v>0</v>
      </c>
      <c r="J396" s="56"/>
      <c r="K396" s="26">
        <f t="shared" si="124"/>
        <v>0</v>
      </c>
      <c r="L396" s="56"/>
      <c r="M396" s="26">
        <f t="shared" si="125"/>
        <v>0</v>
      </c>
      <c r="N396" s="28">
        <f>I396+K396+M396</f>
        <v>0</v>
      </c>
      <c r="O396" s="28">
        <f t="shared" si="126"/>
        <v>0</v>
      </c>
      <c r="P396" s="64"/>
      <c r="Q396" s="65"/>
      <c r="R396" s="44" t="str">
        <f t="shared" si="127"/>
        <v/>
      </c>
      <c r="S396" s="72" t="str">
        <f t="shared" ref="S396:S459" si="128">IF(R396="","未入力",IF(COUNTIF(R:R,R396)&gt;1,"重複あり","重複なし"))</f>
        <v>未入力</v>
      </c>
      <c r="T396" s="72" t="str">
        <f>IF(P396="","未入力",IF(AND(①自社の旧簡易ガス!$R$5&lt;=P396,P396&lt;=①自社の旧簡易ガス!$R$6),"期間内","期間外"))</f>
        <v>未入力</v>
      </c>
    </row>
    <row r="397" spans="2:20" ht="23.55" hidden="1" customHeight="1" outlineLevel="3" x14ac:dyDescent="0.2">
      <c r="B397" s="16">
        <f t="shared" si="112"/>
        <v>387</v>
      </c>
      <c r="C397" s="52"/>
      <c r="D397" s="52"/>
      <c r="E397" s="53"/>
      <c r="F397" s="52"/>
      <c r="G397" s="55"/>
      <c r="H397" s="56"/>
      <c r="I397" s="26">
        <f t="shared" si="123"/>
        <v>0</v>
      </c>
      <c r="J397" s="56"/>
      <c r="K397" s="26">
        <f t="shared" si="124"/>
        <v>0</v>
      </c>
      <c r="L397" s="56"/>
      <c r="M397" s="26">
        <f t="shared" si="125"/>
        <v>0</v>
      </c>
      <c r="N397" s="28">
        <f t="shared" ref="N397:N401" si="129">I397+K397+M397</f>
        <v>0</v>
      </c>
      <c r="O397" s="28">
        <f t="shared" si="126"/>
        <v>0</v>
      </c>
      <c r="P397" s="64"/>
      <c r="Q397" s="65"/>
      <c r="R397" s="44" t="str">
        <f t="shared" si="127"/>
        <v/>
      </c>
      <c r="S397" s="72" t="str">
        <f t="shared" si="128"/>
        <v>未入力</v>
      </c>
      <c r="T397" s="72" t="str">
        <f>IF(P397="","未入力",IF(AND(①自社の旧簡易ガス!$R$5&lt;=P397,P397&lt;=①自社の旧簡易ガス!$R$6),"期間内","期間外"))</f>
        <v>未入力</v>
      </c>
    </row>
    <row r="398" spans="2:20" ht="23.55" hidden="1" customHeight="1" outlineLevel="3" x14ac:dyDescent="0.2">
      <c r="B398" s="16">
        <f t="shared" ref="B398:B461" si="130">+B397+1</f>
        <v>388</v>
      </c>
      <c r="C398" s="52"/>
      <c r="D398" s="52"/>
      <c r="E398" s="53"/>
      <c r="F398" s="52"/>
      <c r="G398" s="55"/>
      <c r="H398" s="56"/>
      <c r="I398" s="26">
        <f t="shared" si="123"/>
        <v>0</v>
      </c>
      <c r="J398" s="56"/>
      <c r="K398" s="26">
        <f t="shared" si="124"/>
        <v>0</v>
      </c>
      <c r="L398" s="56"/>
      <c r="M398" s="26">
        <f t="shared" si="125"/>
        <v>0</v>
      </c>
      <c r="N398" s="28">
        <f t="shared" si="129"/>
        <v>0</v>
      </c>
      <c r="O398" s="28">
        <f t="shared" si="126"/>
        <v>0</v>
      </c>
      <c r="P398" s="64"/>
      <c r="Q398" s="65"/>
      <c r="R398" s="44" t="str">
        <f t="shared" si="127"/>
        <v/>
      </c>
      <c r="S398" s="72" t="str">
        <f t="shared" si="128"/>
        <v>未入力</v>
      </c>
      <c r="T398" s="72" t="str">
        <f>IF(P398="","未入力",IF(AND(①自社の旧簡易ガス!$R$5&lt;=P398,P398&lt;=①自社の旧簡易ガス!$R$6),"期間内","期間外"))</f>
        <v>未入力</v>
      </c>
    </row>
    <row r="399" spans="2:20" ht="23.55" hidden="1" customHeight="1" outlineLevel="3" x14ac:dyDescent="0.2">
      <c r="B399" s="16">
        <f t="shared" si="130"/>
        <v>389</v>
      </c>
      <c r="C399" s="52"/>
      <c r="D399" s="52"/>
      <c r="E399" s="53"/>
      <c r="F399" s="52"/>
      <c r="G399" s="55"/>
      <c r="H399" s="56" t="s">
        <v>30</v>
      </c>
      <c r="I399" s="26">
        <f t="shared" si="123"/>
        <v>0</v>
      </c>
      <c r="J399" s="63"/>
      <c r="K399" s="26">
        <f t="shared" si="124"/>
        <v>0</v>
      </c>
      <c r="L399" s="56"/>
      <c r="M399" s="26">
        <f t="shared" si="125"/>
        <v>0</v>
      </c>
      <c r="N399" s="28">
        <f t="shared" si="129"/>
        <v>0</v>
      </c>
      <c r="O399" s="28">
        <f t="shared" si="126"/>
        <v>0</v>
      </c>
      <c r="P399" s="64"/>
      <c r="Q399" s="65"/>
      <c r="R399" s="44" t="str">
        <f t="shared" si="127"/>
        <v/>
      </c>
      <c r="S399" s="72" t="str">
        <f t="shared" si="128"/>
        <v>未入力</v>
      </c>
      <c r="T399" s="72" t="str">
        <f>IF(P399="","未入力",IF(AND(①自社の旧簡易ガス!$R$5&lt;=P399,P399&lt;=①自社の旧簡易ガス!$R$6),"期間内","期間外"))</f>
        <v>未入力</v>
      </c>
    </row>
    <row r="400" spans="2:20" ht="23.55" hidden="1" customHeight="1" outlineLevel="3" x14ac:dyDescent="0.2">
      <c r="B400" s="16">
        <f t="shared" si="130"/>
        <v>390</v>
      </c>
      <c r="C400" s="52"/>
      <c r="D400" s="52"/>
      <c r="E400" s="53"/>
      <c r="F400" s="52"/>
      <c r="G400" s="55"/>
      <c r="H400" s="56" t="s">
        <v>30</v>
      </c>
      <c r="I400" s="26">
        <f t="shared" si="123"/>
        <v>0</v>
      </c>
      <c r="J400" s="63"/>
      <c r="K400" s="26">
        <f t="shared" si="124"/>
        <v>0</v>
      </c>
      <c r="L400" s="56"/>
      <c r="M400" s="26">
        <f t="shared" si="125"/>
        <v>0</v>
      </c>
      <c r="N400" s="28">
        <f t="shared" si="129"/>
        <v>0</v>
      </c>
      <c r="O400" s="28">
        <f t="shared" si="126"/>
        <v>0</v>
      </c>
      <c r="P400" s="64"/>
      <c r="Q400" s="65"/>
      <c r="R400" s="44" t="str">
        <f t="shared" si="127"/>
        <v/>
      </c>
      <c r="S400" s="72" t="str">
        <f t="shared" si="128"/>
        <v>未入力</v>
      </c>
      <c r="T400" s="72" t="str">
        <f>IF(P400="","未入力",IF(AND(①自社の旧簡易ガス!$R$5&lt;=P400,P400&lt;=①自社の旧簡易ガス!$R$6),"期間内","期間外"))</f>
        <v>未入力</v>
      </c>
    </row>
    <row r="401" spans="2:20" ht="23.55" hidden="1" customHeight="1" outlineLevel="3" x14ac:dyDescent="0.2">
      <c r="B401" s="16">
        <f t="shared" si="130"/>
        <v>391</v>
      </c>
      <c r="C401" s="52"/>
      <c r="D401" s="52"/>
      <c r="E401" s="53"/>
      <c r="F401" s="52"/>
      <c r="G401" s="55"/>
      <c r="H401" s="56"/>
      <c r="I401" s="26">
        <f t="shared" si="123"/>
        <v>0</v>
      </c>
      <c r="J401" s="56"/>
      <c r="K401" s="26">
        <f t="shared" si="124"/>
        <v>0</v>
      </c>
      <c r="L401" s="56"/>
      <c r="M401" s="26">
        <f t="shared" si="125"/>
        <v>0</v>
      </c>
      <c r="N401" s="28">
        <f t="shared" si="129"/>
        <v>0</v>
      </c>
      <c r="O401" s="28">
        <f t="shared" si="126"/>
        <v>0</v>
      </c>
      <c r="P401" s="64"/>
      <c r="Q401" s="65"/>
      <c r="R401" s="44" t="str">
        <f t="shared" si="127"/>
        <v/>
      </c>
      <c r="S401" s="72" t="str">
        <f t="shared" si="128"/>
        <v>未入力</v>
      </c>
      <c r="T401" s="72" t="str">
        <f>IF(P401="","未入力",IF(AND(①自社の旧簡易ガス!$R$5&lt;=P401,P401&lt;=①自社の旧簡易ガス!$R$6),"期間内","期間外"))</f>
        <v>未入力</v>
      </c>
    </row>
    <row r="402" spans="2:20" ht="23.55" hidden="1" customHeight="1" outlineLevel="3" x14ac:dyDescent="0.2">
      <c r="B402" s="16">
        <f t="shared" si="130"/>
        <v>392</v>
      </c>
      <c r="C402" s="52"/>
      <c r="D402" s="52"/>
      <c r="E402" s="53"/>
      <c r="F402" s="52"/>
      <c r="G402" s="55"/>
      <c r="H402" s="56"/>
      <c r="I402" s="26">
        <f t="shared" si="123"/>
        <v>0</v>
      </c>
      <c r="J402" s="56"/>
      <c r="K402" s="26">
        <f t="shared" si="124"/>
        <v>0</v>
      </c>
      <c r="L402" s="56"/>
      <c r="M402" s="26">
        <f t="shared" si="125"/>
        <v>0</v>
      </c>
      <c r="N402" s="28">
        <f>I402+K402+M402</f>
        <v>0</v>
      </c>
      <c r="O402" s="28">
        <f t="shared" si="126"/>
        <v>0</v>
      </c>
      <c r="P402" s="64"/>
      <c r="Q402" s="65"/>
      <c r="R402" s="44" t="str">
        <f t="shared" si="127"/>
        <v/>
      </c>
      <c r="S402" s="72" t="str">
        <f t="shared" si="128"/>
        <v>未入力</v>
      </c>
      <c r="T402" s="72" t="str">
        <f>IF(P402="","未入力",IF(AND(①自社の旧簡易ガス!$R$5&lt;=P402,P402&lt;=①自社の旧簡易ガス!$R$6),"期間内","期間外"))</f>
        <v>未入力</v>
      </c>
    </row>
    <row r="403" spans="2:20" ht="23.55" hidden="1" customHeight="1" outlineLevel="3" x14ac:dyDescent="0.2">
      <c r="B403" s="16">
        <f t="shared" si="130"/>
        <v>393</v>
      </c>
      <c r="C403" s="52"/>
      <c r="D403" s="52"/>
      <c r="E403" s="53"/>
      <c r="F403" s="52"/>
      <c r="G403" s="55"/>
      <c r="H403" s="56"/>
      <c r="I403" s="26">
        <f t="shared" si="123"/>
        <v>0</v>
      </c>
      <c r="J403" s="56"/>
      <c r="K403" s="26">
        <f t="shared" si="124"/>
        <v>0</v>
      </c>
      <c r="L403" s="56"/>
      <c r="M403" s="26">
        <f t="shared" si="125"/>
        <v>0</v>
      </c>
      <c r="N403" s="28">
        <f t="shared" ref="N403:N407" si="131">I403+K403+M403</f>
        <v>0</v>
      </c>
      <c r="O403" s="28">
        <f t="shared" si="126"/>
        <v>0</v>
      </c>
      <c r="P403" s="64"/>
      <c r="Q403" s="65"/>
      <c r="R403" s="44" t="str">
        <f t="shared" si="127"/>
        <v/>
      </c>
      <c r="S403" s="72" t="str">
        <f t="shared" si="128"/>
        <v>未入力</v>
      </c>
      <c r="T403" s="72" t="str">
        <f>IF(P403="","未入力",IF(AND(①自社の旧簡易ガス!$R$5&lt;=P403,P403&lt;=①自社の旧簡易ガス!$R$6),"期間内","期間外"))</f>
        <v>未入力</v>
      </c>
    </row>
    <row r="404" spans="2:20" ht="23.55" hidden="1" customHeight="1" outlineLevel="3" x14ac:dyDescent="0.2">
      <c r="B404" s="16">
        <f t="shared" si="130"/>
        <v>394</v>
      </c>
      <c r="C404" s="52"/>
      <c r="D404" s="52"/>
      <c r="E404" s="53"/>
      <c r="F404" s="52"/>
      <c r="G404" s="55"/>
      <c r="H404" s="56"/>
      <c r="I404" s="26">
        <f t="shared" si="123"/>
        <v>0</v>
      </c>
      <c r="J404" s="56"/>
      <c r="K404" s="26">
        <f t="shared" si="124"/>
        <v>0</v>
      </c>
      <c r="L404" s="56"/>
      <c r="M404" s="26">
        <f t="shared" si="125"/>
        <v>0</v>
      </c>
      <c r="N404" s="28">
        <f t="shared" si="131"/>
        <v>0</v>
      </c>
      <c r="O404" s="28">
        <f t="shared" si="126"/>
        <v>0</v>
      </c>
      <c r="P404" s="64"/>
      <c r="Q404" s="65"/>
      <c r="R404" s="44" t="str">
        <f t="shared" si="127"/>
        <v/>
      </c>
      <c r="S404" s="72" t="str">
        <f t="shared" si="128"/>
        <v>未入力</v>
      </c>
      <c r="T404" s="72" t="str">
        <f>IF(P404="","未入力",IF(AND(①自社の旧簡易ガス!$R$5&lt;=P404,P404&lt;=①自社の旧簡易ガス!$R$6),"期間内","期間外"))</f>
        <v>未入力</v>
      </c>
    </row>
    <row r="405" spans="2:20" ht="23.55" hidden="1" customHeight="1" outlineLevel="3" x14ac:dyDescent="0.2">
      <c r="B405" s="16">
        <f t="shared" si="130"/>
        <v>395</v>
      </c>
      <c r="C405" s="52"/>
      <c r="D405" s="52"/>
      <c r="E405" s="53"/>
      <c r="F405" s="52"/>
      <c r="G405" s="55"/>
      <c r="H405" s="56" t="s">
        <v>30</v>
      </c>
      <c r="I405" s="26">
        <f t="shared" si="123"/>
        <v>0</v>
      </c>
      <c r="J405" s="63"/>
      <c r="K405" s="26">
        <f t="shared" si="124"/>
        <v>0</v>
      </c>
      <c r="L405" s="56"/>
      <c r="M405" s="26">
        <f t="shared" si="125"/>
        <v>0</v>
      </c>
      <c r="N405" s="28">
        <f t="shared" si="131"/>
        <v>0</v>
      </c>
      <c r="O405" s="28">
        <f t="shared" si="126"/>
        <v>0</v>
      </c>
      <c r="P405" s="64"/>
      <c r="Q405" s="65"/>
      <c r="R405" s="44" t="str">
        <f t="shared" si="127"/>
        <v/>
      </c>
      <c r="S405" s="72" t="str">
        <f t="shared" si="128"/>
        <v>未入力</v>
      </c>
      <c r="T405" s="72" t="str">
        <f>IF(P405="","未入力",IF(AND(①自社の旧簡易ガス!$R$5&lt;=P405,P405&lt;=①自社の旧簡易ガス!$R$6),"期間内","期間外"))</f>
        <v>未入力</v>
      </c>
    </row>
    <row r="406" spans="2:20" ht="23.55" hidden="1" customHeight="1" outlineLevel="3" x14ac:dyDescent="0.2">
      <c r="B406" s="16">
        <f t="shared" si="130"/>
        <v>396</v>
      </c>
      <c r="C406" s="52"/>
      <c r="D406" s="52"/>
      <c r="E406" s="53"/>
      <c r="F406" s="52"/>
      <c r="G406" s="55"/>
      <c r="H406" s="56" t="s">
        <v>30</v>
      </c>
      <c r="I406" s="26">
        <f t="shared" si="123"/>
        <v>0</v>
      </c>
      <c r="J406" s="63"/>
      <c r="K406" s="26">
        <f t="shared" si="124"/>
        <v>0</v>
      </c>
      <c r="L406" s="56"/>
      <c r="M406" s="26">
        <f t="shared" si="125"/>
        <v>0</v>
      </c>
      <c r="N406" s="28">
        <f t="shared" si="131"/>
        <v>0</v>
      </c>
      <c r="O406" s="28">
        <f t="shared" si="126"/>
        <v>0</v>
      </c>
      <c r="P406" s="64"/>
      <c r="Q406" s="65"/>
      <c r="R406" s="44" t="str">
        <f t="shared" si="127"/>
        <v/>
      </c>
      <c r="S406" s="72" t="str">
        <f t="shared" si="128"/>
        <v>未入力</v>
      </c>
      <c r="T406" s="72" t="str">
        <f>IF(P406="","未入力",IF(AND(①自社の旧簡易ガス!$R$5&lt;=P406,P406&lt;=①自社の旧簡易ガス!$R$6),"期間内","期間外"))</f>
        <v>未入力</v>
      </c>
    </row>
    <row r="407" spans="2:20" ht="23.55" hidden="1" customHeight="1" outlineLevel="3" x14ac:dyDescent="0.2">
      <c r="B407" s="16">
        <f t="shared" si="130"/>
        <v>397</v>
      </c>
      <c r="C407" s="52"/>
      <c r="D407" s="52"/>
      <c r="E407" s="53"/>
      <c r="F407" s="52"/>
      <c r="G407" s="55"/>
      <c r="H407" s="56"/>
      <c r="I407" s="26">
        <f t="shared" si="123"/>
        <v>0</v>
      </c>
      <c r="J407" s="56"/>
      <c r="K407" s="26">
        <f t="shared" si="124"/>
        <v>0</v>
      </c>
      <c r="L407" s="56"/>
      <c r="M407" s="26">
        <f t="shared" si="125"/>
        <v>0</v>
      </c>
      <c r="N407" s="28">
        <f t="shared" si="131"/>
        <v>0</v>
      </c>
      <c r="O407" s="28">
        <f t="shared" si="126"/>
        <v>0</v>
      </c>
      <c r="P407" s="64"/>
      <c r="Q407" s="65"/>
      <c r="R407" s="44" t="str">
        <f t="shared" si="127"/>
        <v/>
      </c>
      <c r="S407" s="72" t="str">
        <f t="shared" si="128"/>
        <v>未入力</v>
      </c>
      <c r="T407" s="72" t="str">
        <f>IF(P407="","未入力",IF(AND(①自社の旧簡易ガス!$R$5&lt;=P407,P407&lt;=①自社の旧簡易ガス!$R$6),"期間内","期間外"))</f>
        <v>未入力</v>
      </c>
    </row>
    <row r="408" spans="2:20" ht="23.55" hidden="1" customHeight="1" outlineLevel="3" x14ac:dyDescent="0.2">
      <c r="B408" s="16">
        <f t="shared" si="130"/>
        <v>398</v>
      </c>
      <c r="C408" s="52"/>
      <c r="D408" s="52"/>
      <c r="E408" s="53"/>
      <c r="F408" s="52"/>
      <c r="G408" s="55"/>
      <c r="H408" s="56"/>
      <c r="I408" s="26">
        <f t="shared" si="123"/>
        <v>0</v>
      </c>
      <c r="J408" s="56"/>
      <c r="K408" s="26">
        <f t="shared" si="124"/>
        <v>0</v>
      </c>
      <c r="L408" s="56"/>
      <c r="M408" s="26">
        <f t="shared" si="125"/>
        <v>0</v>
      </c>
      <c r="N408" s="28">
        <f>I408+K408+M408</f>
        <v>0</v>
      </c>
      <c r="O408" s="28">
        <f t="shared" si="126"/>
        <v>0</v>
      </c>
      <c r="P408" s="64"/>
      <c r="Q408" s="65"/>
      <c r="R408" s="44" t="str">
        <f t="shared" si="127"/>
        <v/>
      </c>
      <c r="S408" s="72" t="str">
        <f t="shared" si="128"/>
        <v>未入力</v>
      </c>
      <c r="T408" s="72" t="str">
        <f>IF(P408="","未入力",IF(AND(①自社の旧簡易ガス!$R$5&lt;=P408,P408&lt;=①自社の旧簡易ガス!$R$6),"期間内","期間外"))</f>
        <v>未入力</v>
      </c>
    </row>
    <row r="409" spans="2:20" ht="23.55" hidden="1" customHeight="1" outlineLevel="3" x14ac:dyDescent="0.2">
      <c r="B409" s="16">
        <f t="shared" si="130"/>
        <v>399</v>
      </c>
      <c r="C409" s="52"/>
      <c r="D409" s="52"/>
      <c r="E409" s="53"/>
      <c r="F409" s="52"/>
      <c r="G409" s="55"/>
      <c r="H409" s="56"/>
      <c r="I409" s="26">
        <f t="shared" si="123"/>
        <v>0</v>
      </c>
      <c r="J409" s="56"/>
      <c r="K409" s="26">
        <f t="shared" si="124"/>
        <v>0</v>
      </c>
      <c r="L409" s="56"/>
      <c r="M409" s="26">
        <f t="shared" si="125"/>
        <v>0</v>
      </c>
      <c r="N409" s="28">
        <f t="shared" ref="N409:N413" si="132">I409+K409+M409</f>
        <v>0</v>
      </c>
      <c r="O409" s="28">
        <f t="shared" si="126"/>
        <v>0</v>
      </c>
      <c r="P409" s="64"/>
      <c r="Q409" s="65"/>
      <c r="R409" s="44" t="str">
        <f t="shared" si="127"/>
        <v/>
      </c>
      <c r="S409" s="72" t="str">
        <f t="shared" si="128"/>
        <v>未入力</v>
      </c>
      <c r="T409" s="72" t="str">
        <f>IF(P409="","未入力",IF(AND(①自社の旧簡易ガス!$R$5&lt;=P409,P409&lt;=①自社の旧簡易ガス!$R$6),"期間内","期間外"))</f>
        <v>未入力</v>
      </c>
    </row>
    <row r="410" spans="2:20" ht="23.55" hidden="1" customHeight="1" outlineLevel="3" x14ac:dyDescent="0.2">
      <c r="B410" s="16">
        <f t="shared" si="130"/>
        <v>400</v>
      </c>
      <c r="C410" s="52"/>
      <c r="D410" s="52"/>
      <c r="E410" s="53"/>
      <c r="F410" s="52"/>
      <c r="G410" s="55"/>
      <c r="H410" s="56"/>
      <c r="I410" s="26">
        <f t="shared" si="123"/>
        <v>0</v>
      </c>
      <c r="J410" s="56"/>
      <c r="K410" s="26">
        <f t="shared" si="124"/>
        <v>0</v>
      </c>
      <c r="L410" s="56"/>
      <c r="M410" s="26">
        <f t="shared" si="125"/>
        <v>0</v>
      </c>
      <c r="N410" s="28">
        <f t="shared" si="132"/>
        <v>0</v>
      </c>
      <c r="O410" s="28">
        <f t="shared" si="126"/>
        <v>0</v>
      </c>
      <c r="P410" s="64"/>
      <c r="Q410" s="65"/>
      <c r="R410" s="44" t="str">
        <f t="shared" si="127"/>
        <v/>
      </c>
      <c r="S410" s="72" t="str">
        <f t="shared" si="128"/>
        <v>未入力</v>
      </c>
      <c r="T410" s="72" t="str">
        <f>IF(P410="","未入力",IF(AND(①自社の旧簡易ガス!$R$5&lt;=P410,P410&lt;=①自社の旧簡易ガス!$R$6),"期間内","期間外"))</f>
        <v>未入力</v>
      </c>
    </row>
    <row r="411" spans="2:20" ht="23.55" hidden="1" customHeight="1" outlineLevel="4" x14ac:dyDescent="0.2">
      <c r="B411" s="16">
        <f t="shared" si="130"/>
        <v>401</v>
      </c>
      <c r="C411" s="52"/>
      <c r="D411" s="52"/>
      <c r="E411" s="53"/>
      <c r="F411" s="52"/>
      <c r="G411" s="55"/>
      <c r="H411" s="56" t="s">
        <v>30</v>
      </c>
      <c r="I411" s="26">
        <f t="shared" si="123"/>
        <v>0</v>
      </c>
      <c r="J411" s="63"/>
      <c r="K411" s="26">
        <f t="shared" si="124"/>
        <v>0</v>
      </c>
      <c r="L411" s="56"/>
      <c r="M411" s="26">
        <f t="shared" si="125"/>
        <v>0</v>
      </c>
      <c r="N411" s="28">
        <f t="shared" si="132"/>
        <v>0</v>
      </c>
      <c r="O411" s="28">
        <f t="shared" si="126"/>
        <v>0</v>
      </c>
      <c r="P411" s="64"/>
      <c r="Q411" s="65"/>
      <c r="R411" s="44" t="str">
        <f t="shared" si="127"/>
        <v/>
      </c>
      <c r="S411" s="72" t="str">
        <f t="shared" si="128"/>
        <v>未入力</v>
      </c>
      <c r="T411" s="72" t="str">
        <f>IF(P411="","未入力",IF(AND(①自社の旧簡易ガス!$R$5&lt;=P411,P411&lt;=①自社の旧簡易ガス!$R$6),"期間内","期間外"))</f>
        <v>未入力</v>
      </c>
    </row>
    <row r="412" spans="2:20" ht="23.55" hidden="1" customHeight="1" outlineLevel="4" x14ac:dyDescent="0.2">
      <c r="B412" s="16">
        <f t="shared" si="130"/>
        <v>402</v>
      </c>
      <c r="C412" s="52"/>
      <c r="D412" s="52"/>
      <c r="E412" s="53"/>
      <c r="F412" s="52"/>
      <c r="G412" s="55"/>
      <c r="H412" s="56" t="s">
        <v>30</v>
      </c>
      <c r="I412" s="26">
        <f t="shared" si="123"/>
        <v>0</v>
      </c>
      <c r="J412" s="63"/>
      <c r="K412" s="26">
        <f t="shared" si="124"/>
        <v>0</v>
      </c>
      <c r="L412" s="56"/>
      <c r="M412" s="26">
        <f t="shared" si="125"/>
        <v>0</v>
      </c>
      <c r="N412" s="28">
        <f t="shared" si="132"/>
        <v>0</v>
      </c>
      <c r="O412" s="28">
        <f t="shared" si="126"/>
        <v>0</v>
      </c>
      <c r="P412" s="64"/>
      <c r="Q412" s="65"/>
      <c r="R412" s="44" t="str">
        <f t="shared" si="127"/>
        <v/>
      </c>
      <c r="S412" s="72" t="str">
        <f t="shared" si="128"/>
        <v>未入力</v>
      </c>
      <c r="T412" s="72" t="str">
        <f>IF(P412="","未入力",IF(AND(①自社の旧簡易ガス!$R$5&lt;=P412,P412&lt;=①自社の旧簡易ガス!$R$6),"期間内","期間外"))</f>
        <v>未入力</v>
      </c>
    </row>
    <row r="413" spans="2:20" ht="23.55" hidden="1" customHeight="1" outlineLevel="4" x14ac:dyDescent="0.2">
      <c r="B413" s="16">
        <f t="shared" si="130"/>
        <v>403</v>
      </c>
      <c r="C413" s="52"/>
      <c r="D413" s="52"/>
      <c r="E413" s="53"/>
      <c r="F413" s="52"/>
      <c r="G413" s="55"/>
      <c r="H413" s="56"/>
      <c r="I413" s="26">
        <f t="shared" si="123"/>
        <v>0</v>
      </c>
      <c r="J413" s="56"/>
      <c r="K413" s="26">
        <f t="shared" si="124"/>
        <v>0</v>
      </c>
      <c r="L413" s="56"/>
      <c r="M413" s="26">
        <f t="shared" si="125"/>
        <v>0</v>
      </c>
      <c r="N413" s="28">
        <f t="shared" si="132"/>
        <v>0</v>
      </c>
      <c r="O413" s="28">
        <f t="shared" si="126"/>
        <v>0</v>
      </c>
      <c r="P413" s="64"/>
      <c r="Q413" s="65"/>
      <c r="R413" s="44" t="str">
        <f t="shared" si="127"/>
        <v/>
      </c>
      <c r="S413" s="72" t="str">
        <f t="shared" si="128"/>
        <v>未入力</v>
      </c>
      <c r="T413" s="72" t="str">
        <f>IF(P413="","未入力",IF(AND(①自社の旧簡易ガス!$R$5&lt;=P413,P413&lt;=①自社の旧簡易ガス!$R$6),"期間内","期間外"))</f>
        <v>未入力</v>
      </c>
    </row>
    <row r="414" spans="2:20" ht="23.55" hidden="1" customHeight="1" outlineLevel="4" x14ac:dyDescent="0.2">
      <c r="B414" s="16">
        <f t="shared" si="130"/>
        <v>404</v>
      </c>
      <c r="C414" s="52"/>
      <c r="D414" s="52"/>
      <c r="E414" s="53"/>
      <c r="F414" s="52"/>
      <c r="G414" s="55"/>
      <c r="H414" s="56"/>
      <c r="I414" s="26">
        <f t="shared" si="123"/>
        <v>0</v>
      </c>
      <c r="J414" s="56"/>
      <c r="K414" s="26">
        <f t="shared" si="124"/>
        <v>0</v>
      </c>
      <c r="L414" s="56"/>
      <c r="M414" s="26">
        <f t="shared" si="125"/>
        <v>0</v>
      </c>
      <c r="N414" s="28">
        <f>I414+K414+M414</f>
        <v>0</v>
      </c>
      <c r="O414" s="28">
        <f t="shared" si="126"/>
        <v>0</v>
      </c>
      <c r="P414" s="64"/>
      <c r="Q414" s="65"/>
      <c r="R414" s="44" t="str">
        <f t="shared" si="127"/>
        <v/>
      </c>
      <c r="S414" s="72" t="str">
        <f t="shared" si="128"/>
        <v>未入力</v>
      </c>
      <c r="T414" s="72" t="str">
        <f>IF(P414="","未入力",IF(AND(①自社の旧簡易ガス!$R$5&lt;=P414,P414&lt;=①自社の旧簡易ガス!$R$6),"期間内","期間外"))</f>
        <v>未入力</v>
      </c>
    </row>
    <row r="415" spans="2:20" ht="23.55" hidden="1" customHeight="1" outlineLevel="4" x14ac:dyDescent="0.2">
      <c r="B415" s="16">
        <f t="shared" si="130"/>
        <v>405</v>
      </c>
      <c r="C415" s="52"/>
      <c r="D415" s="52"/>
      <c r="E415" s="53"/>
      <c r="F415" s="52"/>
      <c r="G415" s="55"/>
      <c r="H415" s="56"/>
      <c r="I415" s="26">
        <f t="shared" si="123"/>
        <v>0</v>
      </c>
      <c r="J415" s="56"/>
      <c r="K415" s="26">
        <f t="shared" si="124"/>
        <v>0</v>
      </c>
      <c r="L415" s="56"/>
      <c r="M415" s="26">
        <f t="shared" si="125"/>
        <v>0</v>
      </c>
      <c r="N415" s="28">
        <f t="shared" ref="N415:N419" si="133">I415+K415+M415</f>
        <v>0</v>
      </c>
      <c r="O415" s="28">
        <f t="shared" si="126"/>
        <v>0</v>
      </c>
      <c r="P415" s="64"/>
      <c r="Q415" s="65"/>
      <c r="R415" s="44" t="str">
        <f t="shared" si="127"/>
        <v/>
      </c>
      <c r="S415" s="72" t="str">
        <f t="shared" si="128"/>
        <v>未入力</v>
      </c>
      <c r="T415" s="72" t="str">
        <f>IF(P415="","未入力",IF(AND(①自社の旧簡易ガス!$R$5&lt;=P415,P415&lt;=①自社の旧簡易ガス!$R$6),"期間内","期間外"))</f>
        <v>未入力</v>
      </c>
    </row>
    <row r="416" spans="2:20" ht="23.55" hidden="1" customHeight="1" outlineLevel="4" x14ac:dyDescent="0.2">
      <c r="B416" s="16">
        <f t="shared" si="130"/>
        <v>406</v>
      </c>
      <c r="C416" s="52"/>
      <c r="D416" s="52"/>
      <c r="E416" s="53"/>
      <c r="F416" s="52"/>
      <c r="G416" s="55"/>
      <c r="H416" s="56"/>
      <c r="I416" s="26">
        <f t="shared" si="123"/>
        <v>0</v>
      </c>
      <c r="J416" s="56"/>
      <c r="K416" s="26">
        <f t="shared" si="124"/>
        <v>0</v>
      </c>
      <c r="L416" s="56"/>
      <c r="M416" s="26">
        <f t="shared" si="125"/>
        <v>0</v>
      </c>
      <c r="N416" s="28">
        <f t="shared" si="133"/>
        <v>0</v>
      </c>
      <c r="O416" s="28">
        <f t="shared" si="126"/>
        <v>0</v>
      </c>
      <c r="P416" s="64"/>
      <c r="Q416" s="65"/>
      <c r="R416" s="44" t="str">
        <f t="shared" si="127"/>
        <v/>
      </c>
      <c r="S416" s="72" t="str">
        <f t="shared" si="128"/>
        <v>未入力</v>
      </c>
      <c r="T416" s="72" t="str">
        <f>IF(P416="","未入力",IF(AND(①自社の旧簡易ガス!$R$5&lt;=P416,P416&lt;=①自社の旧簡易ガス!$R$6),"期間内","期間外"))</f>
        <v>未入力</v>
      </c>
    </row>
    <row r="417" spans="2:20" ht="23.55" hidden="1" customHeight="1" outlineLevel="4" x14ac:dyDescent="0.2">
      <c r="B417" s="16">
        <f t="shared" si="130"/>
        <v>407</v>
      </c>
      <c r="C417" s="52"/>
      <c r="D417" s="52"/>
      <c r="E417" s="53"/>
      <c r="F417" s="52"/>
      <c r="G417" s="55"/>
      <c r="H417" s="56" t="s">
        <v>30</v>
      </c>
      <c r="I417" s="26">
        <f t="shared" si="123"/>
        <v>0</v>
      </c>
      <c r="J417" s="63"/>
      <c r="K417" s="26">
        <f t="shared" si="124"/>
        <v>0</v>
      </c>
      <c r="L417" s="56"/>
      <c r="M417" s="26">
        <f t="shared" si="125"/>
        <v>0</v>
      </c>
      <c r="N417" s="28">
        <f t="shared" si="133"/>
        <v>0</v>
      </c>
      <c r="O417" s="28">
        <f t="shared" si="126"/>
        <v>0</v>
      </c>
      <c r="P417" s="64"/>
      <c r="Q417" s="65"/>
      <c r="R417" s="44" t="str">
        <f t="shared" si="127"/>
        <v/>
      </c>
      <c r="S417" s="72" t="str">
        <f t="shared" si="128"/>
        <v>未入力</v>
      </c>
      <c r="T417" s="72" t="str">
        <f>IF(P417="","未入力",IF(AND(①自社の旧簡易ガス!$R$5&lt;=P417,P417&lt;=①自社の旧簡易ガス!$R$6),"期間内","期間外"))</f>
        <v>未入力</v>
      </c>
    </row>
    <row r="418" spans="2:20" ht="23.55" hidden="1" customHeight="1" outlineLevel="4" x14ac:dyDescent="0.2">
      <c r="B418" s="16">
        <f t="shared" si="130"/>
        <v>408</v>
      </c>
      <c r="C418" s="52"/>
      <c r="D418" s="52"/>
      <c r="E418" s="53"/>
      <c r="F418" s="52"/>
      <c r="G418" s="55"/>
      <c r="H418" s="56" t="s">
        <v>30</v>
      </c>
      <c r="I418" s="26">
        <f t="shared" si="123"/>
        <v>0</v>
      </c>
      <c r="J418" s="63"/>
      <c r="K418" s="26">
        <f t="shared" si="124"/>
        <v>0</v>
      </c>
      <c r="L418" s="56"/>
      <c r="M418" s="26">
        <f t="shared" si="125"/>
        <v>0</v>
      </c>
      <c r="N418" s="28">
        <f t="shared" si="133"/>
        <v>0</v>
      </c>
      <c r="O418" s="28">
        <f t="shared" si="126"/>
        <v>0</v>
      </c>
      <c r="P418" s="64"/>
      <c r="Q418" s="65"/>
      <c r="R418" s="44" t="str">
        <f t="shared" si="127"/>
        <v/>
      </c>
      <c r="S418" s="72" t="str">
        <f t="shared" si="128"/>
        <v>未入力</v>
      </c>
      <c r="T418" s="72" t="str">
        <f>IF(P418="","未入力",IF(AND(①自社の旧簡易ガス!$R$5&lt;=P418,P418&lt;=①自社の旧簡易ガス!$R$6),"期間内","期間外"))</f>
        <v>未入力</v>
      </c>
    </row>
    <row r="419" spans="2:20" ht="23.55" hidden="1" customHeight="1" outlineLevel="4" x14ac:dyDescent="0.2">
      <c r="B419" s="16">
        <f t="shared" si="130"/>
        <v>409</v>
      </c>
      <c r="C419" s="52"/>
      <c r="D419" s="52"/>
      <c r="E419" s="53"/>
      <c r="F419" s="52"/>
      <c r="G419" s="55"/>
      <c r="H419" s="56"/>
      <c r="I419" s="26">
        <f t="shared" si="123"/>
        <v>0</v>
      </c>
      <c r="J419" s="56"/>
      <c r="K419" s="26">
        <f t="shared" si="124"/>
        <v>0</v>
      </c>
      <c r="L419" s="56"/>
      <c r="M419" s="26">
        <f t="shared" si="125"/>
        <v>0</v>
      </c>
      <c r="N419" s="28">
        <f t="shared" si="133"/>
        <v>0</v>
      </c>
      <c r="O419" s="28">
        <f t="shared" si="126"/>
        <v>0</v>
      </c>
      <c r="P419" s="64"/>
      <c r="Q419" s="65"/>
      <c r="R419" s="44" t="str">
        <f t="shared" si="127"/>
        <v/>
      </c>
      <c r="S419" s="72" t="str">
        <f t="shared" si="128"/>
        <v>未入力</v>
      </c>
      <c r="T419" s="72" t="str">
        <f>IF(P419="","未入力",IF(AND(①自社の旧簡易ガス!$R$5&lt;=P419,P419&lt;=①自社の旧簡易ガス!$R$6),"期間内","期間外"))</f>
        <v>未入力</v>
      </c>
    </row>
    <row r="420" spans="2:20" ht="23.55" hidden="1" customHeight="1" outlineLevel="4" x14ac:dyDescent="0.2">
      <c r="B420" s="16">
        <f t="shared" si="130"/>
        <v>410</v>
      </c>
      <c r="C420" s="52"/>
      <c r="D420" s="52"/>
      <c r="E420" s="53"/>
      <c r="F420" s="52"/>
      <c r="G420" s="55"/>
      <c r="H420" s="56"/>
      <c r="I420" s="26">
        <f t="shared" si="123"/>
        <v>0</v>
      </c>
      <c r="J420" s="56"/>
      <c r="K420" s="26">
        <f t="shared" si="124"/>
        <v>0</v>
      </c>
      <c r="L420" s="56"/>
      <c r="M420" s="26">
        <f t="shared" si="125"/>
        <v>0</v>
      </c>
      <c r="N420" s="28">
        <f>I420+K420+M420</f>
        <v>0</v>
      </c>
      <c r="O420" s="28">
        <f t="shared" si="126"/>
        <v>0</v>
      </c>
      <c r="P420" s="64"/>
      <c r="Q420" s="65"/>
      <c r="R420" s="44" t="str">
        <f t="shared" si="127"/>
        <v/>
      </c>
      <c r="S420" s="72" t="str">
        <f t="shared" si="128"/>
        <v>未入力</v>
      </c>
      <c r="T420" s="72" t="str">
        <f>IF(P420="","未入力",IF(AND(①自社の旧簡易ガス!$R$5&lt;=P420,P420&lt;=①自社の旧簡易ガス!$R$6),"期間内","期間外"))</f>
        <v>未入力</v>
      </c>
    </row>
    <row r="421" spans="2:20" ht="23.55" hidden="1" customHeight="1" outlineLevel="4" x14ac:dyDescent="0.2">
      <c r="B421" s="16">
        <f t="shared" si="130"/>
        <v>411</v>
      </c>
      <c r="C421" s="52"/>
      <c r="D421" s="52"/>
      <c r="E421" s="53"/>
      <c r="F421" s="52"/>
      <c r="G421" s="55"/>
      <c r="H421" s="56"/>
      <c r="I421" s="26">
        <f t="shared" si="123"/>
        <v>0</v>
      </c>
      <c r="J421" s="56"/>
      <c r="K421" s="26">
        <f t="shared" si="124"/>
        <v>0</v>
      </c>
      <c r="L421" s="56"/>
      <c r="M421" s="26">
        <f t="shared" si="125"/>
        <v>0</v>
      </c>
      <c r="N421" s="28">
        <f t="shared" ref="N421:N425" si="134">I421+K421+M421</f>
        <v>0</v>
      </c>
      <c r="O421" s="28">
        <f t="shared" si="126"/>
        <v>0</v>
      </c>
      <c r="P421" s="64"/>
      <c r="Q421" s="65"/>
      <c r="R421" s="44" t="str">
        <f t="shared" si="127"/>
        <v/>
      </c>
      <c r="S421" s="72" t="str">
        <f t="shared" si="128"/>
        <v>未入力</v>
      </c>
      <c r="T421" s="72" t="str">
        <f>IF(P421="","未入力",IF(AND(①自社の旧簡易ガス!$R$5&lt;=P421,P421&lt;=①自社の旧簡易ガス!$R$6),"期間内","期間外"))</f>
        <v>未入力</v>
      </c>
    </row>
    <row r="422" spans="2:20" ht="23.55" hidden="1" customHeight="1" outlineLevel="4" x14ac:dyDescent="0.2">
      <c r="B422" s="16">
        <f t="shared" si="130"/>
        <v>412</v>
      </c>
      <c r="C422" s="52"/>
      <c r="D422" s="52"/>
      <c r="E422" s="53"/>
      <c r="F422" s="52"/>
      <c r="G422" s="55"/>
      <c r="H422" s="56"/>
      <c r="I422" s="26">
        <f t="shared" si="123"/>
        <v>0</v>
      </c>
      <c r="J422" s="56"/>
      <c r="K422" s="26">
        <f t="shared" si="124"/>
        <v>0</v>
      </c>
      <c r="L422" s="56"/>
      <c r="M422" s="26">
        <f t="shared" si="125"/>
        <v>0</v>
      </c>
      <c r="N422" s="28">
        <f t="shared" si="134"/>
        <v>0</v>
      </c>
      <c r="O422" s="28">
        <f t="shared" si="126"/>
        <v>0</v>
      </c>
      <c r="P422" s="64"/>
      <c r="Q422" s="65"/>
      <c r="R422" s="44" t="str">
        <f t="shared" si="127"/>
        <v/>
      </c>
      <c r="S422" s="72" t="str">
        <f t="shared" si="128"/>
        <v>未入力</v>
      </c>
      <c r="T422" s="72" t="str">
        <f>IF(P422="","未入力",IF(AND(①自社の旧簡易ガス!$R$5&lt;=P422,P422&lt;=①自社の旧簡易ガス!$R$6),"期間内","期間外"))</f>
        <v>未入力</v>
      </c>
    </row>
    <row r="423" spans="2:20" ht="23.55" hidden="1" customHeight="1" outlineLevel="4" x14ac:dyDescent="0.2">
      <c r="B423" s="16">
        <f t="shared" si="130"/>
        <v>413</v>
      </c>
      <c r="C423" s="52"/>
      <c r="D423" s="52"/>
      <c r="E423" s="53"/>
      <c r="F423" s="52"/>
      <c r="G423" s="55"/>
      <c r="H423" s="56" t="s">
        <v>30</v>
      </c>
      <c r="I423" s="26">
        <f t="shared" si="123"/>
        <v>0</v>
      </c>
      <c r="J423" s="63"/>
      <c r="K423" s="26">
        <f t="shared" si="124"/>
        <v>0</v>
      </c>
      <c r="L423" s="56"/>
      <c r="M423" s="26">
        <f t="shared" si="125"/>
        <v>0</v>
      </c>
      <c r="N423" s="28">
        <f t="shared" si="134"/>
        <v>0</v>
      </c>
      <c r="O423" s="28">
        <f t="shared" si="126"/>
        <v>0</v>
      </c>
      <c r="P423" s="64"/>
      <c r="Q423" s="65"/>
      <c r="R423" s="44" t="str">
        <f t="shared" si="127"/>
        <v/>
      </c>
      <c r="S423" s="72" t="str">
        <f t="shared" si="128"/>
        <v>未入力</v>
      </c>
      <c r="T423" s="72" t="str">
        <f>IF(P423="","未入力",IF(AND(①自社の旧簡易ガス!$R$5&lt;=P423,P423&lt;=①自社の旧簡易ガス!$R$6),"期間内","期間外"))</f>
        <v>未入力</v>
      </c>
    </row>
    <row r="424" spans="2:20" ht="23.55" hidden="1" customHeight="1" outlineLevel="4" x14ac:dyDescent="0.2">
      <c r="B424" s="16">
        <f t="shared" si="130"/>
        <v>414</v>
      </c>
      <c r="C424" s="52"/>
      <c r="D424" s="52"/>
      <c r="E424" s="53"/>
      <c r="F424" s="52"/>
      <c r="G424" s="55"/>
      <c r="H424" s="56" t="s">
        <v>30</v>
      </c>
      <c r="I424" s="26">
        <f t="shared" si="123"/>
        <v>0</v>
      </c>
      <c r="J424" s="63"/>
      <c r="K424" s="26">
        <f t="shared" si="124"/>
        <v>0</v>
      </c>
      <c r="L424" s="56"/>
      <c r="M424" s="26">
        <f t="shared" si="125"/>
        <v>0</v>
      </c>
      <c r="N424" s="28">
        <f t="shared" si="134"/>
        <v>0</v>
      </c>
      <c r="O424" s="28">
        <f t="shared" si="126"/>
        <v>0</v>
      </c>
      <c r="P424" s="64"/>
      <c r="Q424" s="65"/>
      <c r="R424" s="44" t="str">
        <f t="shared" si="127"/>
        <v/>
      </c>
      <c r="S424" s="72" t="str">
        <f t="shared" si="128"/>
        <v>未入力</v>
      </c>
      <c r="T424" s="72" t="str">
        <f>IF(P424="","未入力",IF(AND(①自社の旧簡易ガス!$R$5&lt;=P424,P424&lt;=①自社の旧簡易ガス!$R$6),"期間内","期間外"))</f>
        <v>未入力</v>
      </c>
    </row>
    <row r="425" spans="2:20" ht="23.55" hidden="1" customHeight="1" outlineLevel="4" x14ac:dyDescent="0.2">
      <c r="B425" s="16">
        <f t="shared" si="130"/>
        <v>415</v>
      </c>
      <c r="C425" s="52"/>
      <c r="D425" s="52"/>
      <c r="E425" s="53"/>
      <c r="F425" s="52"/>
      <c r="G425" s="55"/>
      <c r="H425" s="56"/>
      <c r="I425" s="26">
        <f t="shared" si="123"/>
        <v>0</v>
      </c>
      <c r="J425" s="56"/>
      <c r="K425" s="26">
        <f t="shared" si="124"/>
        <v>0</v>
      </c>
      <c r="L425" s="56"/>
      <c r="M425" s="26">
        <f t="shared" si="125"/>
        <v>0</v>
      </c>
      <c r="N425" s="28">
        <f t="shared" si="134"/>
        <v>0</v>
      </c>
      <c r="O425" s="28">
        <f t="shared" si="126"/>
        <v>0</v>
      </c>
      <c r="P425" s="64"/>
      <c r="Q425" s="65"/>
      <c r="R425" s="44" t="str">
        <f t="shared" si="127"/>
        <v/>
      </c>
      <c r="S425" s="72" t="str">
        <f t="shared" si="128"/>
        <v>未入力</v>
      </c>
      <c r="T425" s="72" t="str">
        <f>IF(P425="","未入力",IF(AND(①自社の旧簡易ガス!$R$5&lt;=P425,P425&lt;=①自社の旧簡易ガス!$R$6),"期間内","期間外"))</f>
        <v>未入力</v>
      </c>
    </row>
    <row r="426" spans="2:20" ht="23.55" hidden="1" customHeight="1" outlineLevel="4" x14ac:dyDescent="0.2">
      <c r="B426" s="16">
        <f t="shared" si="130"/>
        <v>416</v>
      </c>
      <c r="C426" s="52"/>
      <c r="D426" s="52"/>
      <c r="E426" s="53"/>
      <c r="F426" s="52"/>
      <c r="G426" s="55"/>
      <c r="H426" s="56"/>
      <c r="I426" s="26">
        <f t="shared" si="123"/>
        <v>0</v>
      </c>
      <c r="J426" s="56"/>
      <c r="K426" s="26">
        <f t="shared" si="124"/>
        <v>0</v>
      </c>
      <c r="L426" s="56"/>
      <c r="M426" s="26">
        <f t="shared" si="125"/>
        <v>0</v>
      </c>
      <c r="N426" s="28">
        <f>I426+K426+M426</f>
        <v>0</v>
      </c>
      <c r="O426" s="28">
        <f t="shared" si="126"/>
        <v>0</v>
      </c>
      <c r="P426" s="64"/>
      <c r="Q426" s="65"/>
      <c r="R426" s="44" t="str">
        <f t="shared" si="127"/>
        <v/>
      </c>
      <c r="S426" s="72" t="str">
        <f t="shared" si="128"/>
        <v>未入力</v>
      </c>
      <c r="T426" s="72" t="str">
        <f>IF(P426="","未入力",IF(AND(①自社の旧簡易ガス!$R$5&lt;=P426,P426&lt;=①自社の旧簡易ガス!$R$6),"期間内","期間外"))</f>
        <v>未入力</v>
      </c>
    </row>
    <row r="427" spans="2:20" ht="23.55" hidden="1" customHeight="1" outlineLevel="4" x14ac:dyDescent="0.2">
      <c r="B427" s="16">
        <f t="shared" si="130"/>
        <v>417</v>
      </c>
      <c r="C427" s="52"/>
      <c r="D427" s="52"/>
      <c r="E427" s="53"/>
      <c r="F427" s="52"/>
      <c r="G427" s="55"/>
      <c r="H427" s="56"/>
      <c r="I427" s="26">
        <f t="shared" si="123"/>
        <v>0</v>
      </c>
      <c r="J427" s="56"/>
      <c r="K427" s="26">
        <f t="shared" si="124"/>
        <v>0</v>
      </c>
      <c r="L427" s="56"/>
      <c r="M427" s="26">
        <f t="shared" si="125"/>
        <v>0</v>
      </c>
      <c r="N427" s="28">
        <f t="shared" ref="N427:N431" si="135">I427+K427+M427</f>
        <v>0</v>
      </c>
      <c r="O427" s="28">
        <f t="shared" si="126"/>
        <v>0</v>
      </c>
      <c r="P427" s="64"/>
      <c r="Q427" s="65"/>
      <c r="R427" s="44" t="str">
        <f t="shared" si="127"/>
        <v/>
      </c>
      <c r="S427" s="72" t="str">
        <f t="shared" si="128"/>
        <v>未入力</v>
      </c>
      <c r="T427" s="72" t="str">
        <f>IF(P427="","未入力",IF(AND(①自社の旧簡易ガス!$R$5&lt;=P427,P427&lt;=①自社の旧簡易ガス!$R$6),"期間内","期間外"))</f>
        <v>未入力</v>
      </c>
    </row>
    <row r="428" spans="2:20" ht="23.55" hidden="1" customHeight="1" outlineLevel="4" x14ac:dyDescent="0.2">
      <c r="B428" s="16">
        <f t="shared" si="130"/>
        <v>418</v>
      </c>
      <c r="C428" s="52"/>
      <c r="D428" s="52"/>
      <c r="E428" s="53"/>
      <c r="F428" s="52"/>
      <c r="G428" s="55"/>
      <c r="H428" s="56"/>
      <c r="I428" s="26">
        <f t="shared" si="123"/>
        <v>0</v>
      </c>
      <c r="J428" s="56"/>
      <c r="K428" s="26">
        <f t="shared" si="124"/>
        <v>0</v>
      </c>
      <c r="L428" s="56"/>
      <c r="M428" s="26">
        <f t="shared" si="125"/>
        <v>0</v>
      </c>
      <c r="N428" s="28">
        <f t="shared" si="135"/>
        <v>0</v>
      </c>
      <c r="O428" s="28">
        <f t="shared" si="126"/>
        <v>0</v>
      </c>
      <c r="P428" s="64"/>
      <c r="Q428" s="65"/>
      <c r="R428" s="44" t="str">
        <f t="shared" si="127"/>
        <v/>
      </c>
      <c r="S428" s="72" t="str">
        <f t="shared" si="128"/>
        <v>未入力</v>
      </c>
      <c r="T428" s="72" t="str">
        <f>IF(P428="","未入力",IF(AND(①自社の旧簡易ガス!$R$5&lt;=P428,P428&lt;=①自社の旧簡易ガス!$R$6),"期間内","期間外"))</f>
        <v>未入力</v>
      </c>
    </row>
    <row r="429" spans="2:20" ht="23.55" hidden="1" customHeight="1" outlineLevel="4" x14ac:dyDescent="0.2">
      <c r="B429" s="16">
        <f t="shared" si="130"/>
        <v>419</v>
      </c>
      <c r="C429" s="52"/>
      <c r="D429" s="52"/>
      <c r="E429" s="53"/>
      <c r="F429" s="52"/>
      <c r="G429" s="55"/>
      <c r="H429" s="56" t="s">
        <v>30</v>
      </c>
      <c r="I429" s="26">
        <f t="shared" si="123"/>
        <v>0</v>
      </c>
      <c r="J429" s="63"/>
      <c r="K429" s="26">
        <f t="shared" si="124"/>
        <v>0</v>
      </c>
      <c r="L429" s="56"/>
      <c r="M429" s="26">
        <f t="shared" si="125"/>
        <v>0</v>
      </c>
      <c r="N429" s="28">
        <f t="shared" si="135"/>
        <v>0</v>
      </c>
      <c r="O429" s="28">
        <f t="shared" si="126"/>
        <v>0</v>
      </c>
      <c r="P429" s="64"/>
      <c r="Q429" s="65"/>
      <c r="R429" s="44" t="str">
        <f t="shared" si="127"/>
        <v/>
      </c>
      <c r="S429" s="72" t="str">
        <f t="shared" si="128"/>
        <v>未入力</v>
      </c>
      <c r="T429" s="72" t="str">
        <f>IF(P429="","未入力",IF(AND(①自社の旧簡易ガス!$R$5&lt;=P429,P429&lt;=①自社の旧簡易ガス!$R$6),"期間内","期間外"))</f>
        <v>未入力</v>
      </c>
    </row>
    <row r="430" spans="2:20" ht="23.55" hidden="1" customHeight="1" outlineLevel="4" x14ac:dyDescent="0.2">
      <c r="B430" s="16">
        <f t="shared" si="130"/>
        <v>420</v>
      </c>
      <c r="C430" s="52"/>
      <c r="D430" s="52"/>
      <c r="E430" s="53"/>
      <c r="F430" s="52"/>
      <c r="G430" s="55"/>
      <c r="H430" s="56" t="s">
        <v>30</v>
      </c>
      <c r="I430" s="26">
        <f t="shared" si="123"/>
        <v>0</v>
      </c>
      <c r="J430" s="63"/>
      <c r="K430" s="26">
        <f t="shared" si="124"/>
        <v>0</v>
      </c>
      <c r="L430" s="56"/>
      <c r="M430" s="26">
        <f t="shared" si="125"/>
        <v>0</v>
      </c>
      <c r="N430" s="28">
        <f t="shared" si="135"/>
        <v>0</v>
      </c>
      <c r="O430" s="28">
        <f t="shared" si="126"/>
        <v>0</v>
      </c>
      <c r="P430" s="64"/>
      <c r="Q430" s="65"/>
      <c r="R430" s="44" t="str">
        <f t="shared" si="127"/>
        <v/>
      </c>
      <c r="S430" s="72" t="str">
        <f t="shared" si="128"/>
        <v>未入力</v>
      </c>
      <c r="T430" s="72" t="str">
        <f>IF(P430="","未入力",IF(AND(①自社の旧簡易ガス!$R$5&lt;=P430,P430&lt;=①自社の旧簡易ガス!$R$6),"期間内","期間外"))</f>
        <v>未入力</v>
      </c>
    </row>
    <row r="431" spans="2:20" ht="23.55" hidden="1" customHeight="1" outlineLevel="4" x14ac:dyDescent="0.2">
      <c r="B431" s="16">
        <f t="shared" si="130"/>
        <v>421</v>
      </c>
      <c r="C431" s="52"/>
      <c r="D431" s="52"/>
      <c r="E431" s="53"/>
      <c r="F431" s="52"/>
      <c r="G431" s="55"/>
      <c r="H431" s="56"/>
      <c r="I431" s="26">
        <f t="shared" si="123"/>
        <v>0</v>
      </c>
      <c r="J431" s="56"/>
      <c r="K431" s="26">
        <f t="shared" si="124"/>
        <v>0</v>
      </c>
      <c r="L431" s="56"/>
      <c r="M431" s="26">
        <f t="shared" si="125"/>
        <v>0</v>
      </c>
      <c r="N431" s="28">
        <f t="shared" si="135"/>
        <v>0</v>
      </c>
      <c r="O431" s="28">
        <f t="shared" si="126"/>
        <v>0</v>
      </c>
      <c r="P431" s="64"/>
      <c r="Q431" s="65"/>
      <c r="R431" s="44" t="str">
        <f t="shared" si="127"/>
        <v/>
      </c>
      <c r="S431" s="72" t="str">
        <f t="shared" si="128"/>
        <v>未入力</v>
      </c>
      <c r="T431" s="72" t="str">
        <f>IF(P431="","未入力",IF(AND(①自社の旧簡易ガス!$R$5&lt;=P431,P431&lt;=①自社の旧簡易ガス!$R$6),"期間内","期間外"))</f>
        <v>未入力</v>
      </c>
    </row>
    <row r="432" spans="2:20" ht="23.55" hidden="1" customHeight="1" outlineLevel="4" x14ac:dyDescent="0.2">
      <c r="B432" s="16">
        <f t="shared" si="130"/>
        <v>422</v>
      </c>
      <c r="C432" s="52"/>
      <c r="D432" s="52"/>
      <c r="E432" s="53"/>
      <c r="F432" s="52"/>
      <c r="G432" s="55"/>
      <c r="H432" s="56"/>
      <c r="I432" s="26">
        <f t="shared" si="123"/>
        <v>0</v>
      </c>
      <c r="J432" s="56"/>
      <c r="K432" s="26">
        <f t="shared" si="124"/>
        <v>0</v>
      </c>
      <c r="L432" s="56"/>
      <c r="M432" s="26">
        <f t="shared" si="125"/>
        <v>0</v>
      </c>
      <c r="N432" s="28">
        <f>I432+K432+M432</f>
        <v>0</v>
      </c>
      <c r="O432" s="28">
        <f t="shared" si="126"/>
        <v>0</v>
      </c>
      <c r="P432" s="64"/>
      <c r="Q432" s="65"/>
      <c r="R432" s="44" t="str">
        <f t="shared" si="127"/>
        <v/>
      </c>
      <c r="S432" s="72" t="str">
        <f t="shared" si="128"/>
        <v>未入力</v>
      </c>
      <c r="T432" s="72" t="str">
        <f>IF(P432="","未入力",IF(AND(①自社の旧簡易ガス!$R$5&lt;=P432,P432&lt;=①自社の旧簡易ガス!$R$6),"期間内","期間外"))</f>
        <v>未入力</v>
      </c>
    </row>
    <row r="433" spans="2:20" ht="23.55" hidden="1" customHeight="1" outlineLevel="4" x14ac:dyDescent="0.2">
      <c r="B433" s="16">
        <f t="shared" si="130"/>
        <v>423</v>
      </c>
      <c r="C433" s="52"/>
      <c r="D433" s="52"/>
      <c r="E433" s="53"/>
      <c r="F433" s="52"/>
      <c r="G433" s="55"/>
      <c r="H433" s="56"/>
      <c r="I433" s="26">
        <f t="shared" si="123"/>
        <v>0</v>
      </c>
      <c r="J433" s="56"/>
      <c r="K433" s="26">
        <f t="shared" si="124"/>
        <v>0</v>
      </c>
      <c r="L433" s="56"/>
      <c r="M433" s="26">
        <f t="shared" si="125"/>
        <v>0</v>
      </c>
      <c r="N433" s="28">
        <f t="shared" ref="N433:N437" si="136">I433+K433+M433</f>
        <v>0</v>
      </c>
      <c r="O433" s="28">
        <f t="shared" si="126"/>
        <v>0</v>
      </c>
      <c r="P433" s="64"/>
      <c r="Q433" s="65"/>
      <c r="R433" s="44" t="str">
        <f t="shared" si="127"/>
        <v/>
      </c>
      <c r="S433" s="72" t="str">
        <f t="shared" si="128"/>
        <v>未入力</v>
      </c>
      <c r="T433" s="72" t="str">
        <f>IF(P433="","未入力",IF(AND(①自社の旧簡易ガス!$R$5&lt;=P433,P433&lt;=①自社の旧簡易ガス!$R$6),"期間内","期間外"))</f>
        <v>未入力</v>
      </c>
    </row>
    <row r="434" spans="2:20" ht="23.55" hidden="1" customHeight="1" outlineLevel="4" x14ac:dyDescent="0.2">
      <c r="B434" s="16">
        <f t="shared" si="130"/>
        <v>424</v>
      </c>
      <c r="C434" s="52"/>
      <c r="D434" s="52"/>
      <c r="E434" s="53"/>
      <c r="F434" s="52"/>
      <c r="G434" s="55"/>
      <c r="H434" s="56"/>
      <c r="I434" s="26">
        <f t="shared" si="123"/>
        <v>0</v>
      </c>
      <c r="J434" s="56"/>
      <c r="K434" s="26">
        <f t="shared" si="124"/>
        <v>0</v>
      </c>
      <c r="L434" s="56"/>
      <c r="M434" s="26">
        <f t="shared" si="125"/>
        <v>0</v>
      </c>
      <c r="N434" s="28">
        <f t="shared" si="136"/>
        <v>0</v>
      </c>
      <c r="O434" s="28">
        <f t="shared" si="126"/>
        <v>0</v>
      </c>
      <c r="P434" s="64"/>
      <c r="Q434" s="65"/>
      <c r="R434" s="44" t="str">
        <f t="shared" si="127"/>
        <v/>
      </c>
      <c r="S434" s="72" t="str">
        <f t="shared" si="128"/>
        <v>未入力</v>
      </c>
      <c r="T434" s="72" t="str">
        <f>IF(P434="","未入力",IF(AND(①自社の旧簡易ガス!$R$5&lt;=P434,P434&lt;=①自社の旧簡易ガス!$R$6),"期間内","期間外"))</f>
        <v>未入力</v>
      </c>
    </row>
    <row r="435" spans="2:20" ht="23.55" hidden="1" customHeight="1" outlineLevel="4" x14ac:dyDescent="0.2">
      <c r="B435" s="16">
        <f t="shared" si="130"/>
        <v>425</v>
      </c>
      <c r="C435" s="52"/>
      <c r="D435" s="52"/>
      <c r="E435" s="53"/>
      <c r="F435" s="52"/>
      <c r="G435" s="55"/>
      <c r="H435" s="56" t="s">
        <v>30</v>
      </c>
      <c r="I435" s="26">
        <f t="shared" si="123"/>
        <v>0</v>
      </c>
      <c r="J435" s="63"/>
      <c r="K435" s="26">
        <f t="shared" si="124"/>
        <v>0</v>
      </c>
      <c r="L435" s="56"/>
      <c r="M435" s="26">
        <f t="shared" si="125"/>
        <v>0</v>
      </c>
      <c r="N435" s="28">
        <f t="shared" si="136"/>
        <v>0</v>
      </c>
      <c r="O435" s="28">
        <f t="shared" si="126"/>
        <v>0</v>
      </c>
      <c r="P435" s="64"/>
      <c r="Q435" s="65"/>
      <c r="R435" s="44" t="str">
        <f t="shared" si="127"/>
        <v/>
      </c>
      <c r="S435" s="72" t="str">
        <f t="shared" si="128"/>
        <v>未入力</v>
      </c>
      <c r="T435" s="72" t="str">
        <f>IF(P435="","未入力",IF(AND(①自社の旧簡易ガス!$R$5&lt;=P435,P435&lt;=①自社の旧簡易ガス!$R$6),"期間内","期間外"))</f>
        <v>未入力</v>
      </c>
    </row>
    <row r="436" spans="2:20" ht="23.55" hidden="1" customHeight="1" outlineLevel="4" x14ac:dyDescent="0.2">
      <c r="B436" s="16">
        <f t="shared" si="130"/>
        <v>426</v>
      </c>
      <c r="C436" s="52"/>
      <c r="D436" s="52"/>
      <c r="E436" s="53"/>
      <c r="F436" s="52"/>
      <c r="G436" s="55"/>
      <c r="H436" s="56" t="s">
        <v>30</v>
      </c>
      <c r="I436" s="26">
        <f t="shared" si="123"/>
        <v>0</v>
      </c>
      <c r="J436" s="63"/>
      <c r="K436" s="26">
        <f t="shared" si="124"/>
        <v>0</v>
      </c>
      <c r="L436" s="56"/>
      <c r="M436" s="26">
        <f t="shared" si="125"/>
        <v>0</v>
      </c>
      <c r="N436" s="28">
        <f t="shared" si="136"/>
        <v>0</v>
      </c>
      <c r="O436" s="28">
        <f t="shared" si="126"/>
        <v>0</v>
      </c>
      <c r="P436" s="64"/>
      <c r="Q436" s="65"/>
      <c r="R436" s="44" t="str">
        <f t="shared" si="127"/>
        <v/>
      </c>
      <c r="S436" s="72" t="str">
        <f t="shared" si="128"/>
        <v>未入力</v>
      </c>
      <c r="T436" s="72" t="str">
        <f>IF(P436="","未入力",IF(AND(①自社の旧簡易ガス!$R$5&lt;=P436,P436&lt;=①自社の旧簡易ガス!$R$6),"期間内","期間外"))</f>
        <v>未入力</v>
      </c>
    </row>
    <row r="437" spans="2:20" ht="23.55" hidden="1" customHeight="1" outlineLevel="4" x14ac:dyDescent="0.2">
      <c r="B437" s="16">
        <f t="shared" si="130"/>
        <v>427</v>
      </c>
      <c r="C437" s="52"/>
      <c r="D437" s="52"/>
      <c r="E437" s="53"/>
      <c r="F437" s="52"/>
      <c r="G437" s="55"/>
      <c r="H437" s="56"/>
      <c r="I437" s="26">
        <f t="shared" si="123"/>
        <v>0</v>
      </c>
      <c r="J437" s="56"/>
      <c r="K437" s="26">
        <f t="shared" si="124"/>
        <v>0</v>
      </c>
      <c r="L437" s="56"/>
      <c r="M437" s="26">
        <f t="shared" si="125"/>
        <v>0</v>
      </c>
      <c r="N437" s="28">
        <f t="shared" si="136"/>
        <v>0</v>
      </c>
      <c r="O437" s="28">
        <f t="shared" si="126"/>
        <v>0</v>
      </c>
      <c r="P437" s="64"/>
      <c r="Q437" s="65"/>
      <c r="R437" s="44" t="str">
        <f t="shared" si="127"/>
        <v/>
      </c>
      <c r="S437" s="72" t="str">
        <f t="shared" si="128"/>
        <v>未入力</v>
      </c>
      <c r="T437" s="72" t="str">
        <f>IF(P437="","未入力",IF(AND(①自社の旧簡易ガス!$R$5&lt;=P437,P437&lt;=①自社の旧簡易ガス!$R$6),"期間内","期間外"))</f>
        <v>未入力</v>
      </c>
    </row>
    <row r="438" spans="2:20" ht="23.55" hidden="1" customHeight="1" outlineLevel="4" x14ac:dyDescent="0.2">
      <c r="B438" s="16">
        <f t="shared" si="130"/>
        <v>428</v>
      </c>
      <c r="C438" s="52"/>
      <c r="D438" s="52"/>
      <c r="E438" s="53"/>
      <c r="F438" s="52"/>
      <c r="G438" s="55"/>
      <c r="H438" s="56"/>
      <c r="I438" s="26">
        <f t="shared" si="123"/>
        <v>0</v>
      </c>
      <c r="J438" s="56"/>
      <c r="K438" s="26">
        <f t="shared" si="124"/>
        <v>0</v>
      </c>
      <c r="L438" s="56"/>
      <c r="M438" s="26">
        <f t="shared" si="125"/>
        <v>0</v>
      </c>
      <c r="N438" s="28">
        <f>I438+K438+M438</f>
        <v>0</v>
      </c>
      <c r="O438" s="28">
        <f t="shared" si="126"/>
        <v>0</v>
      </c>
      <c r="P438" s="64"/>
      <c r="Q438" s="65"/>
      <c r="R438" s="44" t="str">
        <f t="shared" si="127"/>
        <v/>
      </c>
      <c r="S438" s="72" t="str">
        <f t="shared" si="128"/>
        <v>未入力</v>
      </c>
      <c r="T438" s="72" t="str">
        <f>IF(P438="","未入力",IF(AND(①自社の旧簡易ガス!$R$5&lt;=P438,P438&lt;=①自社の旧簡易ガス!$R$6),"期間内","期間外"))</f>
        <v>未入力</v>
      </c>
    </row>
    <row r="439" spans="2:20" ht="23.55" hidden="1" customHeight="1" outlineLevel="4" x14ac:dyDescent="0.2">
      <c r="B439" s="16">
        <f t="shared" si="130"/>
        <v>429</v>
      </c>
      <c r="C439" s="52"/>
      <c r="D439" s="52"/>
      <c r="E439" s="53"/>
      <c r="F439" s="52"/>
      <c r="G439" s="55"/>
      <c r="H439" s="56"/>
      <c r="I439" s="26">
        <f t="shared" si="123"/>
        <v>0</v>
      </c>
      <c r="J439" s="56"/>
      <c r="K439" s="26">
        <f t="shared" si="124"/>
        <v>0</v>
      </c>
      <c r="L439" s="56"/>
      <c r="M439" s="26">
        <f t="shared" si="125"/>
        <v>0</v>
      </c>
      <c r="N439" s="28">
        <f t="shared" ref="N439:N443" si="137">I439+K439+M439</f>
        <v>0</v>
      </c>
      <c r="O439" s="28">
        <f t="shared" si="126"/>
        <v>0</v>
      </c>
      <c r="P439" s="64"/>
      <c r="Q439" s="65"/>
      <c r="R439" s="44" t="str">
        <f t="shared" si="127"/>
        <v/>
      </c>
      <c r="S439" s="72" t="str">
        <f t="shared" si="128"/>
        <v>未入力</v>
      </c>
      <c r="T439" s="72" t="str">
        <f>IF(P439="","未入力",IF(AND(①自社の旧簡易ガス!$R$5&lt;=P439,P439&lt;=①自社の旧簡易ガス!$R$6),"期間内","期間外"))</f>
        <v>未入力</v>
      </c>
    </row>
    <row r="440" spans="2:20" ht="23.55" hidden="1" customHeight="1" outlineLevel="4" x14ac:dyDescent="0.2">
      <c r="B440" s="16">
        <f t="shared" si="130"/>
        <v>430</v>
      </c>
      <c r="C440" s="52"/>
      <c r="D440" s="52"/>
      <c r="E440" s="53"/>
      <c r="F440" s="52"/>
      <c r="G440" s="55"/>
      <c r="H440" s="56"/>
      <c r="I440" s="26">
        <f t="shared" si="123"/>
        <v>0</v>
      </c>
      <c r="J440" s="56"/>
      <c r="K440" s="26">
        <f t="shared" si="124"/>
        <v>0</v>
      </c>
      <c r="L440" s="56"/>
      <c r="M440" s="26">
        <f t="shared" si="125"/>
        <v>0</v>
      </c>
      <c r="N440" s="28">
        <f t="shared" si="137"/>
        <v>0</v>
      </c>
      <c r="O440" s="28">
        <f t="shared" si="126"/>
        <v>0</v>
      </c>
      <c r="P440" s="64"/>
      <c r="Q440" s="65"/>
      <c r="R440" s="44" t="str">
        <f t="shared" si="127"/>
        <v/>
      </c>
      <c r="S440" s="72" t="str">
        <f t="shared" si="128"/>
        <v>未入力</v>
      </c>
      <c r="T440" s="72" t="str">
        <f>IF(P440="","未入力",IF(AND(①自社の旧簡易ガス!$R$5&lt;=P440,P440&lt;=①自社の旧簡易ガス!$R$6),"期間内","期間外"))</f>
        <v>未入力</v>
      </c>
    </row>
    <row r="441" spans="2:20" ht="23.55" hidden="1" customHeight="1" outlineLevel="4" x14ac:dyDescent="0.2">
      <c r="B441" s="16">
        <f t="shared" si="130"/>
        <v>431</v>
      </c>
      <c r="C441" s="52"/>
      <c r="D441" s="52"/>
      <c r="E441" s="53"/>
      <c r="F441" s="52"/>
      <c r="G441" s="55"/>
      <c r="H441" s="56" t="s">
        <v>30</v>
      </c>
      <c r="I441" s="26">
        <f t="shared" si="123"/>
        <v>0</v>
      </c>
      <c r="J441" s="63"/>
      <c r="K441" s="26">
        <f t="shared" si="124"/>
        <v>0</v>
      </c>
      <c r="L441" s="56"/>
      <c r="M441" s="26">
        <f t="shared" si="125"/>
        <v>0</v>
      </c>
      <c r="N441" s="28">
        <f t="shared" si="137"/>
        <v>0</v>
      </c>
      <c r="O441" s="28">
        <f t="shared" si="126"/>
        <v>0</v>
      </c>
      <c r="P441" s="64"/>
      <c r="Q441" s="65"/>
      <c r="R441" s="44" t="str">
        <f t="shared" si="127"/>
        <v/>
      </c>
      <c r="S441" s="72" t="str">
        <f t="shared" si="128"/>
        <v>未入力</v>
      </c>
      <c r="T441" s="72" t="str">
        <f>IF(P441="","未入力",IF(AND(①自社の旧簡易ガス!$R$5&lt;=P441,P441&lt;=①自社の旧簡易ガス!$R$6),"期間内","期間外"))</f>
        <v>未入力</v>
      </c>
    </row>
    <row r="442" spans="2:20" ht="23.55" hidden="1" customHeight="1" outlineLevel="4" x14ac:dyDescent="0.2">
      <c r="B442" s="16">
        <f t="shared" si="130"/>
        <v>432</v>
      </c>
      <c r="C442" s="52"/>
      <c r="D442" s="52"/>
      <c r="E442" s="53"/>
      <c r="F442" s="52"/>
      <c r="G442" s="55"/>
      <c r="H442" s="56" t="s">
        <v>30</v>
      </c>
      <c r="I442" s="26">
        <f t="shared" si="123"/>
        <v>0</v>
      </c>
      <c r="J442" s="63"/>
      <c r="K442" s="26">
        <f t="shared" si="124"/>
        <v>0</v>
      </c>
      <c r="L442" s="56"/>
      <c r="M442" s="26">
        <f t="shared" si="125"/>
        <v>0</v>
      </c>
      <c r="N442" s="28">
        <f t="shared" si="137"/>
        <v>0</v>
      </c>
      <c r="O442" s="28">
        <f t="shared" si="126"/>
        <v>0</v>
      </c>
      <c r="P442" s="64"/>
      <c r="Q442" s="65"/>
      <c r="R442" s="44" t="str">
        <f t="shared" si="127"/>
        <v/>
      </c>
      <c r="S442" s="72" t="str">
        <f t="shared" si="128"/>
        <v>未入力</v>
      </c>
      <c r="T442" s="72" t="str">
        <f>IF(P442="","未入力",IF(AND(①自社の旧簡易ガス!$R$5&lt;=P442,P442&lt;=①自社の旧簡易ガス!$R$6),"期間内","期間外"))</f>
        <v>未入力</v>
      </c>
    </row>
    <row r="443" spans="2:20" ht="23.55" hidden="1" customHeight="1" outlineLevel="4" x14ac:dyDescent="0.2">
      <c r="B443" s="16">
        <f t="shared" si="130"/>
        <v>433</v>
      </c>
      <c r="C443" s="52"/>
      <c r="D443" s="52"/>
      <c r="E443" s="53"/>
      <c r="F443" s="52"/>
      <c r="G443" s="55"/>
      <c r="H443" s="56"/>
      <c r="I443" s="26">
        <f t="shared" si="123"/>
        <v>0</v>
      </c>
      <c r="J443" s="56"/>
      <c r="K443" s="26">
        <f t="shared" si="124"/>
        <v>0</v>
      </c>
      <c r="L443" s="56"/>
      <c r="M443" s="26">
        <f t="shared" si="125"/>
        <v>0</v>
      </c>
      <c r="N443" s="28">
        <f t="shared" si="137"/>
        <v>0</v>
      </c>
      <c r="O443" s="28">
        <f t="shared" si="126"/>
        <v>0</v>
      </c>
      <c r="P443" s="64"/>
      <c r="Q443" s="65"/>
      <c r="R443" s="44" t="str">
        <f t="shared" si="127"/>
        <v/>
      </c>
      <c r="S443" s="72" t="str">
        <f t="shared" si="128"/>
        <v>未入力</v>
      </c>
      <c r="T443" s="72" t="str">
        <f>IF(P443="","未入力",IF(AND(①自社の旧簡易ガス!$R$5&lt;=P443,P443&lt;=①自社の旧簡易ガス!$R$6),"期間内","期間外"))</f>
        <v>未入力</v>
      </c>
    </row>
    <row r="444" spans="2:20" ht="23.55" hidden="1" customHeight="1" outlineLevel="4" x14ac:dyDescent="0.2">
      <c r="B444" s="16">
        <f t="shared" si="130"/>
        <v>434</v>
      </c>
      <c r="C444" s="52"/>
      <c r="D444" s="52"/>
      <c r="E444" s="53"/>
      <c r="F444" s="52"/>
      <c r="G444" s="55"/>
      <c r="H444" s="56"/>
      <c r="I444" s="26">
        <f t="shared" si="123"/>
        <v>0</v>
      </c>
      <c r="J444" s="56"/>
      <c r="K444" s="26">
        <f t="shared" si="124"/>
        <v>0</v>
      </c>
      <c r="L444" s="56"/>
      <c r="M444" s="26">
        <f t="shared" si="125"/>
        <v>0</v>
      </c>
      <c r="N444" s="28">
        <f>I444+K444+M444</f>
        <v>0</v>
      </c>
      <c r="O444" s="28">
        <f t="shared" si="126"/>
        <v>0</v>
      </c>
      <c r="P444" s="64"/>
      <c r="Q444" s="65"/>
      <c r="R444" s="44" t="str">
        <f t="shared" si="127"/>
        <v/>
      </c>
      <c r="S444" s="72" t="str">
        <f t="shared" si="128"/>
        <v>未入力</v>
      </c>
      <c r="T444" s="72" t="str">
        <f>IF(P444="","未入力",IF(AND(①自社の旧簡易ガス!$R$5&lt;=P444,P444&lt;=①自社の旧簡易ガス!$R$6),"期間内","期間外"))</f>
        <v>未入力</v>
      </c>
    </row>
    <row r="445" spans="2:20" ht="23.55" hidden="1" customHeight="1" outlineLevel="4" x14ac:dyDescent="0.2">
      <c r="B445" s="16">
        <f t="shared" si="130"/>
        <v>435</v>
      </c>
      <c r="C445" s="52"/>
      <c r="D445" s="52"/>
      <c r="E445" s="53"/>
      <c r="F445" s="52"/>
      <c r="G445" s="55"/>
      <c r="H445" s="56"/>
      <c r="I445" s="26">
        <f t="shared" si="123"/>
        <v>0</v>
      </c>
      <c r="J445" s="56"/>
      <c r="K445" s="26">
        <f t="shared" si="124"/>
        <v>0</v>
      </c>
      <c r="L445" s="56"/>
      <c r="M445" s="26">
        <f t="shared" si="125"/>
        <v>0</v>
      </c>
      <c r="N445" s="28">
        <f t="shared" ref="N445:N449" si="138">I445+K445+M445</f>
        <v>0</v>
      </c>
      <c r="O445" s="28">
        <f t="shared" si="126"/>
        <v>0</v>
      </c>
      <c r="P445" s="64"/>
      <c r="Q445" s="65"/>
      <c r="R445" s="44" t="str">
        <f t="shared" si="127"/>
        <v/>
      </c>
      <c r="S445" s="72" t="str">
        <f t="shared" si="128"/>
        <v>未入力</v>
      </c>
      <c r="T445" s="72" t="str">
        <f>IF(P445="","未入力",IF(AND(①自社の旧簡易ガス!$R$5&lt;=P445,P445&lt;=①自社の旧簡易ガス!$R$6),"期間内","期間外"))</f>
        <v>未入力</v>
      </c>
    </row>
    <row r="446" spans="2:20" ht="23.55" hidden="1" customHeight="1" outlineLevel="4" x14ac:dyDescent="0.2">
      <c r="B446" s="16">
        <f t="shared" si="130"/>
        <v>436</v>
      </c>
      <c r="C446" s="52"/>
      <c r="D446" s="52"/>
      <c r="E446" s="53"/>
      <c r="F446" s="52"/>
      <c r="G446" s="55"/>
      <c r="H446" s="56"/>
      <c r="I446" s="26">
        <f t="shared" si="123"/>
        <v>0</v>
      </c>
      <c r="J446" s="56"/>
      <c r="K446" s="26">
        <f t="shared" si="124"/>
        <v>0</v>
      </c>
      <c r="L446" s="56"/>
      <c r="M446" s="26">
        <f t="shared" si="125"/>
        <v>0</v>
      </c>
      <c r="N446" s="28">
        <f t="shared" si="138"/>
        <v>0</v>
      </c>
      <c r="O446" s="28">
        <f t="shared" si="126"/>
        <v>0</v>
      </c>
      <c r="P446" s="64"/>
      <c r="Q446" s="65"/>
      <c r="R446" s="44" t="str">
        <f t="shared" si="127"/>
        <v/>
      </c>
      <c r="S446" s="72" t="str">
        <f t="shared" si="128"/>
        <v>未入力</v>
      </c>
      <c r="T446" s="72" t="str">
        <f>IF(P446="","未入力",IF(AND(①自社の旧簡易ガス!$R$5&lt;=P446,P446&lt;=①自社の旧簡易ガス!$R$6),"期間内","期間外"))</f>
        <v>未入力</v>
      </c>
    </row>
    <row r="447" spans="2:20" ht="23.55" hidden="1" customHeight="1" outlineLevel="4" x14ac:dyDescent="0.2">
      <c r="B447" s="16">
        <f t="shared" si="130"/>
        <v>437</v>
      </c>
      <c r="C447" s="52"/>
      <c r="D447" s="52"/>
      <c r="E447" s="53"/>
      <c r="F447" s="52"/>
      <c r="G447" s="55"/>
      <c r="H447" s="56" t="s">
        <v>30</v>
      </c>
      <c r="I447" s="26">
        <f t="shared" si="123"/>
        <v>0</v>
      </c>
      <c r="J447" s="63"/>
      <c r="K447" s="26">
        <f t="shared" si="124"/>
        <v>0</v>
      </c>
      <c r="L447" s="56"/>
      <c r="M447" s="26">
        <f t="shared" si="125"/>
        <v>0</v>
      </c>
      <c r="N447" s="28">
        <f t="shared" si="138"/>
        <v>0</v>
      </c>
      <c r="O447" s="28">
        <f t="shared" si="126"/>
        <v>0</v>
      </c>
      <c r="P447" s="64"/>
      <c r="Q447" s="65"/>
      <c r="R447" s="44" t="str">
        <f t="shared" si="127"/>
        <v/>
      </c>
      <c r="S447" s="72" t="str">
        <f t="shared" si="128"/>
        <v>未入力</v>
      </c>
      <c r="T447" s="72" t="str">
        <f>IF(P447="","未入力",IF(AND(①自社の旧簡易ガス!$R$5&lt;=P447,P447&lt;=①自社の旧簡易ガス!$R$6),"期間内","期間外"))</f>
        <v>未入力</v>
      </c>
    </row>
    <row r="448" spans="2:20" ht="23.55" hidden="1" customHeight="1" outlineLevel="4" x14ac:dyDescent="0.2">
      <c r="B448" s="16">
        <f t="shared" si="130"/>
        <v>438</v>
      </c>
      <c r="C448" s="52"/>
      <c r="D448" s="52"/>
      <c r="E448" s="53"/>
      <c r="F448" s="52"/>
      <c r="G448" s="55"/>
      <c r="H448" s="56" t="s">
        <v>30</v>
      </c>
      <c r="I448" s="26">
        <f t="shared" si="123"/>
        <v>0</v>
      </c>
      <c r="J448" s="63"/>
      <c r="K448" s="26">
        <f t="shared" si="124"/>
        <v>0</v>
      </c>
      <c r="L448" s="56"/>
      <c r="M448" s="26">
        <f t="shared" si="125"/>
        <v>0</v>
      </c>
      <c r="N448" s="28">
        <f t="shared" si="138"/>
        <v>0</v>
      </c>
      <c r="O448" s="28">
        <f t="shared" si="126"/>
        <v>0</v>
      </c>
      <c r="P448" s="64"/>
      <c r="Q448" s="65"/>
      <c r="R448" s="44" t="str">
        <f t="shared" si="127"/>
        <v/>
      </c>
      <c r="S448" s="72" t="str">
        <f t="shared" si="128"/>
        <v>未入力</v>
      </c>
      <c r="T448" s="72" t="str">
        <f>IF(P448="","未入力",IF(AND(①自社の旧簡易ガス!$R$5&lt;=P448,P448&lt;=①自社の旧簡易ガス!$R$6),"期間内","期間外"))</f>
        <v>未入力</v>
      </c>
    </row>
    <row r="449" spans="2:20" ht="23.55" hidden="1" customHeight="1" outlineLevel="4" x14ac:dyDescent="0.2">
      <c r="B449" s="16">
        <f t="shared" si="130"/>
        <v>439</v>
      </c>
      <c r="C449" s="52"/>
      <c r="D449" s="52"/>
      <c r="E449" s="53"/>
      <c r="F449" s="52"/>
      <c r="G449" s="55"/>
      <c r="H449" s="56"/>
      <c r="I449" s="26">
        <f t="shared" si="123"/>
        <v>0</v>
      </c>
      <c r="J449" s="56"/>
      <c r="K449" s="26">
        <f t="shared" si="124"/>
        <v>0</v>
      </c>
      <c r="L449" s="56"/>
      <c r="M449" s="26">
        <f t="shared" si="125"/>
        <v>0</v>
      </c>
      <c r="N449" s="28">
        <f t="shared" si="138"/>
        <v>0</v>
      </c>
      <c r="O449" s="28">
        <f t="shared" si="126"/>
        <v>0</v>
      </c>
      <c r="P449" s="64"/>
      <c r="Q449" s="65"/>
      <c r="R449" s="44" t="str">
        <f t="shared" si="127"/>
        <v/>
      </c>
      <c r="S449" s="72" t="str">
        <f t="shared" si="128"/>
        <v>未入力</v>
      </c>
      <c r="T449" s="72" t="str">
        <f>IF(P449="","未入力",IF(AND(①自社の旧簡易ガス!$R$5&lt;=P449,P449&lt;=①自社の旧簡易ガス!$R$6),"期間内","期間外"))</f>
        <v>未入力</v>
      </c>
    </row>
    <row r="450" spans="2:20" ht="23.55" hidden="1" customHeight="1" outlineLevel="4" x14ac:dyDescent="0.2">
      <c r="B450" s="16">
        <f t="shared" si="130"/>
        <v>440</v>
      </c>
      <c r="C450" s="52"/>
      <c r="D450" s="52"/>
      <c r="E450" s="53"/>
      <c r="F450" s="52"/>
      <c r="G450" s="55"/>
      <c r="H450" s="56"/>
      <c r="I450" s="26">
        <f t="shared" si="123"/>
        <v>0</v>
      </c>
      <c r="J450" s="56"/>
      <c r="K450" s="26">
        <f t="shared" si="124"/>
        <v>0</v>
      </c>
      <c r="L450" s="56"/>
      <c r="M450" s="26">
        <f t="shared" si="125"/>
        <v>0</v>
      </c>
      <c r="N450" s="28">
        <f>I450+K450+M450</f>
        <v>0</v>
      </c>
      <c r="O450" s="28">
        <f t="shared" si="126"/>
        <v>0</v>
      </c>
      <c r="P450" s="64"/>
      <c r="Q450" s="65"/>
      <c r="R450" s="44" t="str">
        <f t="shared" si="127"/>
        <v/>
      </c>
      <c r="S450" s="72" t="str">
        <f t="shared" si="128"/>
        <v>未入力</v>
      </c>
      <c r="T450" s="72" t="str">
        <f>IF(P450="","未入力",IF(AND(①自社の旧簡易ガス!$R$5&lt;=P450,P450&lt;=①自社の旧簡易ガス!$R$6),"期間内","期間外"))</f>
        <v>未入力</v>
      </c>
    </row>
    <row r="451" spans="2:20" ht="23.55" hidden="1" customHeight="1" outlineLevel="4" x14ac:dyDescent="0.2">
      <c r="B451" s="16">
        <f t="shared" si="130"/>
        <v>441</v>
      </c>
      <c r="C451" s="52"/>
      <c r="D451" s="52"/>
      <c r="E451" s="53"/>
      <c r="F451" s="52"/>
      <c r="G451" s="55"/>
      <c r="H451" s="56"/>
      <c r="I451" s="26">
        <f t="shared" si="123"/>
        <v>0</v>
      </c>
      <c r="J451" s="56"/>
      <c r="K451" s="26">
        <f t="shared" si="124"/>
        <v>0</v>
      </c>
      <c r="L451" s="56"/>
      <c r="M451" s="26">
        <f t="shared" si="125"/>
        <v>0</v>
      </c>
      <c r="N451" s="28">
        <f t="shared" ref="N451:N455" si="139">I451+K451+M451</f>
        <v>0</v>
      </c>
      <c r="O451" s="28">
        <f t="shared" si="126"/>
        <v>0</v>
      </c>
      <c r="P451" s="64"/>
      <c r="Q451" s="65"/>
      <c r="R451" s="44" t="str">
        <f t="shared" si="127"/>
        <v/>
      </c>
      <c r="S451" s="72" t="str">
        <f t="shared" si="128"/>
        <v>未入力</v>
      </c>
      <c r="T451" s="72" t="str">
        <f>IF(P451="","未入力",IF(AND(①自社の旧簡易ガス!$R$5&lt;=P451,P451&lt;=①自社の旧簡易ガス!$R$6),"期間内","期間外"))</f>
        <v>未入力</v>
      </c>
    </row>
    <row r="452" spans="2:20" ht="23.55" hidden="1" customHeight="1" outlineLevel="4" x14ac:dyDescent="0.2">
      <c r="B452" s="16">
        <f t="shared" si="130"/>
        <v>442</v>
      </c>
      <c r="C452" s="52"/>
      <c r="D452" s="52"/>
      <c r="E452" s="53"/>
      <c r="F452" s="52"/>
      <c r="G452" s="55"/>
      <c r="H452" s="56"/>
      <c r="I452" s="26">
        <f t="shared" si="123"/>
        <v>0</v>
      </c>
      <c r="J452" s="56"/>
      <c r="K452" s="26">
        <f t="shared" si="124"/>
        <v>0</v>
      </c>
      <c r="L452" s="56"/>
      <c r="M452" s="26">
        <f t="shared" si="125"/>
        <v>0</v>
      </c>
      <c r="N452" s="28">
        <f t="shared" si="139"/>
        <v>0</v>
      </c>
      <c r="O452" s="28">
        <f t="shared" si="126"/>
        <v>0</v>
      </c>
      <c r="P452" s="64"/>
      <c r="Q452" s="65"/>
      <c r="R452" s="44" t="str">
        <f t="shared" si="127"/>
        <v/>
      </c>
      <c r="S452" s="72" t="str">
        <f t="shared" si="128"/>
        <v>未入力</v>
      </c>
      <c r="T452" s="72" t="str">
        <f>IF(P452="","未入力",IF(AND(①自社の旧簡易ガス!$R$5&lt;=P452,P452&lt;=①自社の旧簡易ガス!$R$6),"期間内","期間外"))</f>
        <v>未入力</v>
      </c>
    </row>
    <row r="453" spans="2:20" ht="23.55" hidden="1" customHeight="1" outlineLevel="4" x14ac:dyDescent="0.2">
      <c r="B453" s="16">
        <f t="shared" si="130"/>
        <v>443</v>
      </c>
      <c r="C453" s="52"/>
      <c r="D453" s="52"/>
      <c r="E453" s="53"/>
      <c r="F453" s="52"/>
      <c r="G453" s="55"/>
      <c r="H453" s="56" t="s">
        <v>30</v>
      </c>
      <c r="I453" s="26">
        <f t="shared" si="123"/>
        <v>0</v>
      </c>
      <c r="J453" s="63"/>
      <c r="K453" s="26">
        <f t="shared" si="124"/>
        <v>0</v>
      </c>
      <c r="L453" s="56"/>
      <c r="M453" s="26">
        <f t="shared" si="125"/>
        <v>0</v>
      </c>
      <c r="N453" s="28">
        <f t="shared" si="139"/>
        <v>0</v>
      </c>
      <c r="O453" s="28">
        <f t="shared" si="126"/>
        <v>0</v>
      </c>
      <c r="P453" s="64"/>
      <c r="Q453" s="65"/>
      <c r="R453" s="44" t="str">
        <f t="shared" si="127"/>
        <v/>
      </c>
      <c r="S453" s="72" t="str">
        <f t="shared" si="128"/>
        <v>未入力</v>
      </c>
      <c r="T453" s="72" t="str">
        <f>IF(P453="","未入力",IF(AND(①自社の旧簡易ガス!$R$5&lt;=P453,P453&lt;=①自社の旧簡易ガス!$R$6),"期間内","期間外"))</f>
        <v>未入力</v>
      </c>
    </row>
    <row r="454" spans="2:20" ht="23.55" hidden="1" customHeight="1" outlineLevel="4" x14ac:dyDescent="0.2">
      <c r="B454" s="16">
        <f t="shared" si="130"/>
        <v>444</v>
      </c>
      <c r="C454" s="52"/>
      <c r="D454" s="52"/>
      <c r="E454" s="53"/>
      <c r="F454" s="52"/>
      <c r="G454" s="55"/>
      <c r="H454" s="56" t="s">
        <v>30</v>
      </c>
      <c r="I454" s="26">
        <f t="shared" si="123"/>
        <v>0</v>
      </c>
      <c r="J454" s="63"/>
      <c r="K454" s="26">
        <f t="shared" si="124"/>
        <v>0</v>
      </c>
      <c r="L454" s="56"/>
      <c r="M454" s="26">
        <f t="shared" si="125"/>
        <v>0</v>
      </c>
      <c r="N454" s="28">
        <f t="shared" si="139"/>
        <v>0</v>
      </c>
      <c r="O454" s="28">
        <f t="shared" si="126"/>
        <v>0</v>
      </c>
      <c r="P454" s="64"/>
      <c r="Q454" s="65"/>
      <c r="R454" s="44" t="str">
        <f t="shared" si="127"/>
        <v/>
      </c>
      <c r="S454" s="72" t="str">
        <f t="shared" si="128"/>
        <v>未入力</v>
      </c>
      <c r="T454" s="72" t="str">
        <f>IF(P454="","未入力",IF(AND(①自社の旧簡易ガス!$R$5&lt;=P454,P454&lt;=①自社の旧簡易ガス!$R$6),"期間内","期間外"))</f>
        <v>未入力</v>
      </c>
    </row>
    <row r="455" spans="2:20" ht="23.55" hidden="1" customHeight="1" outlineLevel="4" x14ac:dyDescent="0.2">
      <c r="B455" s="16">
        <f t="shared" si="130"/>
        <v>445</v>
      </c>
      <c r="C455" s="52"/>
      <c r="D455" s="52"/>
      <c r="E455" s="53"/>
      <c r="F455" s="52"/>
      <c r="G455" s="55"/>
      <c r="H455" s="56"/>
      <c r="I455" s="26">
        <f t="shared" si="123"/>
        <v>0</v>
      </c>
      <c r="J455" s="56"/>
      <c r="K455" s="26">
        <f t="shared" si="124"/>
        <v>0</v>
      </c>
      <c r="L455" s="56"/>
      <c r="M455" s="26">
        <f t="shared" si="125"/>
        <v>0</v>
      </c>
      <c r="N455" s="28">
        <f t="shared" si="139"/>
        <v>0</v>
      </c>
      <c r="O455" s="28">
        <f t="shared" si="126"/>
        <v>0</v>
      </c>
      <c r="P455" s="64"/>
      <c r="Q455" s="65"/>
      <c r="R455" s="44" t="str">
        <f t="shared" si="127"/>
        <v/>
      </c>
      <c r="S455" s="72" t="str">
        <f t="shared" si="128"/>
        <v>未入力</v>
      </c>
      <c r="T455" s="72" t="str">
        <f>IF(P455="","未入力",IF(AND(①自社の旧簡易ガス!$R$5&lt;=P455,P455&lt;=①自社の旧簡易ガス!$R$6),"期間内","期間外"))</f>
        <v>未入力</v>
      </c>
    </row>
    <row r="456" spans="2:20" ht="23.55" hidden="1" customHeight="1" outlineLevel="4" x14ac:dyDescent="0.2">
      <c r="B456" s="16">
        <f t="shared" si="130"/>
        <v>446</v>
      </c>
      <c r="C456" s="52"/>
      <c r="D456" s="52"/>
      <c r="E456" s="53"/>
      <c r="F456" s="52"/>
      <c r="G456" s="55"/>
      <c r="H456" s="56"/>
      <c r="I456" s="26">
        <f t="shared" ref="I456:I519" si="140">IF(H456="有",0.2,0)</f>
        <v>0</v>
      </c>
      <c r="J456" s="56"/>
      <c r="K456" s="26">
        <f t="shared" ref="K456:K519" si="141">IF(J456="有",0.6,0)</f>
        <v>0</v>
      </c>
      <c r="L456" s="56"/>
      <c r="M456" s="26">
        <f t="shared" ref="M456:M519" si="142">IF(L456="有",0.2,0)</f>
        <v>0</v>
      </c>
      <c r="N456" s="28">
        <f>I456+K456+M456</f>
        <v>0</v>
      </c>
      <c r="O456" s="28">
        <f t="shared" ref="O456:O519" si="143">F456*N456</f>
        <v>0</v>
      </c>
      <c r="P456" s="64"/>
      <c r="Q456" s="65"/>
      <c r="R456" s="44" t="str">
        <f t="shared" ref="R456:R519" si="144">D456&amp;E456</f>
        <v/>
      </c>
      <c r="S456" s="72" t="str">
        <f t="shared" si="128"/>
        <v>未入力</v>
      </c>
      <c r="T456" s="72" t="str">
        <f>IF(P456="","未入力",IF(AND(①自社の旧簡易ガス!$R$5&lt;=P456,P456&lt;=①自社の旧簡易ガス!$R$6),"期間内","期間外"))</f>
        <v>未入力</v>
      </c>
    </row>
    <row r="457" spans="2:20" ht="23.55" hidden="1" customHeight="1" outlineLevel="4" x14ac:dyDescent="0.2">
      <c r="B457" s="16">
        <f t="shared" si="130"/>
        <v>447</v>
      </c>
      <c r="C457" s="52"/>
      <c r="D457" s="52"/>
      <c r="E457" s="53"/>
      <c r="F457" s="52"/>
      <c r="G457" s="55"/>
      <c r="H457" s="56"/>
      <c r="I457" s="26">
        <f t="shared" si="140"/>
        <v>0</v>
      </c>
      <c r="J457" s="56"/>
      <c r="K457" s="26">
        <f t="shared" si="141"/>
        <v>0</v>
      </c>
      <c r="L457" s="56"/>
      <c r="M457" s="26">
        <f t="shared" si="142"/>
        <v>0</v>
      </c>
      <c r="N457" s="28">
        <f t="shared" ref="N457:N461" si="145">I457+K457+M457</f>
        <v>0</v>
      </c>
      <c r="O457" s="28">
        <f t="shared" si="143"/>
        <v>0</v>
      </c>
      <c r="P457" s="64"/>
      <c r="Q457" s="65"/>
      <c r="R457" s="44" t="str">
        <f t="shared" si="144"/>
        <v/>
      </c>
      <c r="S457" s="72" t="str">
        <f t="shared" si="128"/>
        <v>未入力</v>
      </c>
      <c r="T457" s="72" t="str">
        <f>IF(P457="","未入力",IF(AND(①自社の旧簡易ガス!$R$5&lt;=P457,P457&lt;=①自社の旧簡易ガス!$R$6),"期間内","期間外"))</f>
        <v>未入力</v>
      </c>
    </row>
    <row r="458" spans="2:20" ht="23.55" hidden="1" customHeight="1" outlineLevel="4" x14ac:dyDescent="0.2">
      <c r="B458" s="16">
        <f t="shared" si="130"/>
        <v>448</v>
      </c>
      <c r="C458" s="52"/>
      <c r="D458" s="52"/>
      <c r="E458" s="53"/>
      <c r="F458" s="52"/>
      <c r="G458" s="55"/>
      <c r="H458" s="56"/>
      <c r="I458" s="26">
        <f t="shared" si="140"/>
        <v>0</v>
      </c>
      <c r="J458" s="56"/>
      <c r="K458" s="26">
        <f t="shared" si="141"/>
        <v>0</v>
      </c>
      <c r="L458" s="56"/>
      <c r="M458" s="26">
        <f t="shared" si="142"/>
        <v>0</v>
      </c>
      <c r="N458" s="28">
        <f t="shared" si="145"/>
        <v>0</v>
      </c>
      <c r="O458" s="28">
        <f t="shared" si="143"/>
        <v>0</v>
      </c>
      <c r="P458" s="64"/>
      <c r="Q458" s="65"/>
      <c r="R458" s="44" t="str">
        <f t="shared" si="144"/>
        <v/>
      </c>
      <c r="S458" s="72" t="str">
        <f t="shared" si="128"/>
        <v>未入力</v>
      </c>
      <c r="T458" s="72" t="str">
        <f>IF(P458="","未入力",IF(AND(①自社の旧簡易ガス!$R$5&lt;=P458,P458&lt;=①自社の旧簡易ガス!$R$6),"期間内","期間外"))</f>
        <v>未入力</v>
      </c>
    </row>
    <row r="459" spans="2:20" ht="23.55" hidden="1" customHeight="1" outlineLevel="4" x14ac:dyDescent="0.2">
      <c r="B459" s="16">
        <f t="shared" si="130"/>
        <v>449</v>
      </c>
      <c r="C459" s="52"/>
      <c r="D459" s="52"/>
      <c r="E459" s="53"/>
      <c r="F459" s="52"/>
      <c r="G459" s="55"/>
      <c r="H459" s="56" t="s">
        <v>30</v>
      </c>
      <c r="I459" s="26">
        <f t="shared" si="140"/>
        <v>0</v>
      </c>
      <c r="J459" s="63"/>
      <c r="K459" s="26">
        <f t="shared" si="141"/>
        <v>0</v>
      </c>
      <c r="L459" s="56"/>
      <c r="M459" s="26">
        <f t="shared" si="142"/>
        <v>0</v>
      </c>
      <c r="N459" s="28">
        <f t="shared" si="145"/>
        <v>0</v>
      </c>
      <c r="O459" s="28">
        <f t="shared" si="143"/>
        <v>0</v>
      </c>
      <c r="P459" s="64"/>
      <c r="Q459" s="65"/>
      <c r="R459" s="44" t="str">
        <f t="shared" si="144"/>
        <v/>
      </c>
      <c r="S459" s="72" t="str">
        <f t="shared" si="128"/>
        <v>未入力</v>
      </c>
      <c r="T459" s="72" t="str">
        <f>IF(P459="","未入力",IF(AND(①自社の旧簡易ガス!$R$5&lt;=P459,P459&lt;=①自社の旧簡易ガス!$R$6),"期間内","期間外"))</f>
        <v>未入力</v>
      </c>
    </row>
    <row r="460" spans="2:20" ht="23.55" hidden="1" customHeight="1" outlineLevel="4" x14ac:dyDescent="0.2">
      <c r="B460" s="16">
        <f t="shared" si="130"/>
        <v>450</v>
      </c>
      <c r="C460" s="52"/>
      <c r="D460" s="52"/>
      <c r="E460" s="53"/>
      <c r="F460" s="52"/>
      <c r="G460" s="55"/>
      <c r="H460" s="56" t="s">
        <v>30</v>
      </c>
      <c r="I460" s="26">
        <f t="shared" si="140"/>
        <v>0</v>
      </c>
      <c r="J460" s="63"/>
      <c r="K460" s="26">
        <f t="shared" si="141"/>
        <v>0</v>
      </c>
      <c r="L460" s="56"/>
      <c r="M460" s="26">
        <f t="shared" si="142"/>
        <v>0</v>
      </c>
      <c r="N460" s="28">
        <f t="shared" si="145"/>
        <v>0</v>
      </c>
      <c r="O460" s="28">
        <f t="shared" si="143"/>
        <v>0</v>
      </c>
      <c r="P460" s="64"/>
      <c r="Q460" s="65"/>
      <c r="R460" s="44" t="str">
        <f t="shared" si="144"/>
        <v/>
      </c>
      <c r="S460" s="72" t="str">
        <f t="shared" ref="S460:S523" si="146">IF(R460="","未入力",IF(COUNTIF(R:R,R460)&gt;1,"重複あり","重複なし"))</f>
        <v>未入力</v>
      </c>
      <c r="T460" s="72" t="str">
        <f>IF(P460="","未入力",IF(AND(①自社の旧簡易ガス!$R$5&lt;=P460,P460&lt;=①自社の旧簡易ガス!$R$6),"期間内","期間外"))</f>
        <v>未入力</v>
      </c>
    </row>
    <row r="461" spans="2:20" ht="23.55" hidden="1" customHeight="1" outlineLevel="4" x14ac:dyDescent="0.2">
      <c r="B461" s="16">
        <f t="shared" si="130"/>
        <v>451</v>
      </c>
      <c r="C461" s="52"/>
      <c r="D461" s="52"/>
      <c r="E461" s="53"/>
      <c r="F461" s="52"/>
      <c r="G461" s="55"/>
      <c r="H461" s="56"/>
      <c r="I461" s="26">
        <f t="shared" si="140"/>
        <v>0</v>
      </c>
      <c r="J461" s="56"/>
      <c r="K461" s="26">
        <f t="shared" si="141"/>
        <v>0</v>
      </c>
      <c r="L461" s="56"/>
      <c r="M461" s="26">
        <f t="shared" si="142"/>
        <v>0</v>
      </c>
      <c r="N461" s="28">
        <f t="shared" si="145"/>
        <v>0</v>
      </c>
      <c r="O461" s="28">
        <f t="shared" si="143"/>
        <v>0</v>
      </c>
      <c r="P461" s="64"/>
      <c r="Q461" s="65"/>
      <c r="R461" s="44" t="str">
        <f t="shared" si="144"/>
        <v/>
      </c>
      <c r="S461" s="72" t="str">
        <f t="shared" si="146"/>
        <v>未入力</v>
      </c>
      <c r="T461" s="72" t="str">
        <f>IF(P461="","未入力",IF(AND(①自社の旧簡易ガス!$R$5&lt;=P461,P461&lt;=①自社の旧簡易ガス!$R$6),"期間内","期間外"))</f>
        <v>未入力</v>
      </c>
    </row>
    <row r="462" spans="2:20" ht="23.55" hidden="1" customHeight="1" outlineLevel="4" x14ac:dyDescent="0.2">
      <c r="B462" s="16">
        <f t="shared" ref="B462:B525" si="147">+B461+1</f>
        <v>452</v>
      </c>
      <c r="C462" s="52"/>
      <c r="D462" s="52"/>
      <c r="E462" s="53"/>
      <c r="F462" s="52"/>
      <c r="G462" s="55"/>
      <c r="H462" s="56"/>
      <c r="I462" s="26">
        <f t="shared" si="140"/>
        <v>0</v>
      </c>
      <c r="J462" s="56"/>
      <c r="K462" s="26">
        <f t="shared" si="141"/>
        <v>0</v>
      </c>
      <c r="L462" s="56"/>
      <c r="M462" s="26">
        <f t="shared" si="142"/>
        <v>0</v>
      </c>
      <c r="N462" s="28">
        <f>I462+K462+M462</f>
        <v>0</v>
      </c>
      <c r="O462" s="28">
        <f t="shared" si="143"/>
        <v>0</v>
      </c>
      <c r="P462" s="64"/>
      <c r="Q462" s="65"/>
      <c r="R462" s="44" t="str">
        <f t="shared" si="144"/>
        <v/>
      </c>
      <c r="S462" s="72" t="str">
        <f t="shared" si="146"/>
        <v>未入力</v>
      </c>
      <c r="T462" s="72" t="str">
        <f>IF(P462="","未入力",IF(AND(①自社の旧簡易ガス!$R$5&lt;=P462,P462&lt;=①自社の旧簡易ガス!$R$6),"期間内","期間外"))</f>
        <v>未入力</v>
      </c>
    </row>
    <row r="463" spans="2:20" ht="23.55" hidden="1" customHeight="1" outlineLevel="4" x14ac:dyDescent="0.2">
      <c r="B463" s="16">
        <f t="shared" si="147"/>
        <v>453</v>
      </c>
      <c r="C463" s="52"/>
      <c r="D463" s="52"/>
      <c r="E463" s="53"/>
      <c r="F463" s="52"/>
      <c r="G463" s="55"/>
      <c r="H463" s="56"/>
      <c r="I463" s="26">
        <f t="shared" si="140"/>
        <v>0</v>
      </c>
      <c r="J463" s="56"/>
      <c r="K463" s="26">
        <f t="shared" si="141"/>
        <v>0</v>
      </c>
      <c r="L463" s="56"/>
      <c r="M463" s="26">
        <f t="shared" si="142"/>
        <v>0</v>
      </c>
      <c r="N463" s="28">
        <f t="shared" ref="N463:N467" si="148">I463+K463+M463</f>
        <v>0</v>
      </c>
      <c r="O463" s="28">
        <f t="shared" si="143"/>
        <v>0</v>
      </c>
      <c r="P463" s="64"/>
      <c r="Q463" s="65"/>
      <c r="R463" s="44" t="str">
        <f t="shared" si="144"/>
        <v/>
      </c>
      <c r="S463" s="72" t="str">
        <f t="shared" si="146"/>
        <v>未入力</v>
      </c>
      <c r="T463" s="72" t="str">
        <f>IF(P463="","未入力",IF(AND(①自社の旧簡易ガス!$R$5&lt;=P463,P463&lt;=①自社の旧簡易ガス!$R$6),"期間内","期間外"))</f>
        <v>未入力</v>
      </c>
    </row>
    <row r="464" spans="2:20" ht="23.55" hidden="1" customHeight="1" outlineLevel="4" x14ac:dyDescent="0.2">
      <c r="B464" s="16">
        <f t="shared" si="147"/>
        <v>454</v>
      </c>
      <c r="C464" s="52"/>
      <c r="D464" s="52"/>
      <c r="E464" s="53"/>
      <c r="F464" s="52"/>
      <c r="G464" s="55"/>
      <c r="H464" s="56"/>
      <c r="I464" s="26">
        <f t="shared" si="140"/>
        <v>0</v>
      </c>
      <c r="J464" s="56"/>
      <c r="K464" s="26">
        <f t="shared" si="141"/>
        <v>0</v>
      </c>
      <c r="L464" s="56"/>
      <c r="M464" s="26">
        <f t="shared" si="142"/>
        <v>0</v>
      </c>
      <c r="N464" s="28">
        <f t="shared" si="148"/>
        <v>0</v>
      </c>
      <c r="O464" s="28">
        <f t="shared" si="143"/>
        <v>0</v>
      </c>
      <c r="P464" s="64"/>
      <c r="Q464" s="65"/>
      <c r="R464" s="44" t="str">
        <f t="shared" si="144"/>
        <v/>
      </c>
      <c r="S464" s="72" t="str">
        <f t="shared" si="146"/>
        <v>未入力</v>
      </c>
      <c r="T464" s="72" t="str">
        <f>IF(P464="","未入力",IF(AND(①自社の旧簡易ガス!$R$5&lt;=P464,P464&lt;=①自社の旧簡易ガス!$R$6),"期間内","期間外"))</f>
        <v>未入力</v>
      </c>
    </row>
    <row r="465" spans="2:20" ht="23.55" hidden="1" customHeight="1" outlineLevel="4" x14ac:dyDescent="0.2">
      <c r="B465" s="16">
        <f t="shared" si="147"/>
        <v>455</v>
      </c>
      <c r="C465" s="52"/>
      <c r="D465" s="52"/>
      <c r="E465" s="53"/>
      <c r="F465" s="52"/>
      <c r="G465" s="55"/>
      <c r="H465" s="56" t="s">
        <v>30</v>
      </c>
      <c r="I465" s="26">
        <f t="shared" si="140"/>
        <v>0</v>
      </c>
      <c r="J465" s="63"/>
      <c r="K465" s="26">
        <f t="shared" si="141"/>
        <v>0</v>
      </c>
      <c r="L465" s="56"/>
      <c r="M465" s="26">
        <f t="shared" si="142"/>
        <v>0</v>
      </c>
      <c r="N465" s="28">
        <f t="shared" si="148"/>
        <v>0</v>
      </c>
      <c r="O465" s="28">
        <f t="shared" si="143"/>
        <v>0</v>
      </c>
      <c r="P465" s="64"/>
      <c r="Q465" s="65"/>
      <c r="R465" s="44" t="str">
        <f t="shared" si="144"/>
        <v/>
      </c>
      <c r="S465" s="72" t="str">
        <f t="shared" si="146"/>
        <v>未入力</v>
      </c>
      <c r="T465" s="72" t="str">
        <f>IF(P465="","未入力",IF(AND(①自社の旧簡易ガス!$R$5&lt;=P465,P465&lt;=①自社の旧簡易ガス!$R$6),"期間内","期間外"))</f>
        <v>未入力</v>
      </c>
    </row>
    <row r="466" spans="2:20" ht="23.55" hidden="1" customHeight="1" outlineLevel="4" x14ac:dyDescent="0.2">
      <c r="B466" s="16">
        <f t="shared" si="147"/>
        <v>456</v>
      </c>
      <c r="C466" s="52"/>
      <c r="D466" s="52"/>
      <c r="E466" s="53"/>
      <c r="F466" s="52"/>
      <c r="G466" s="55"/>
      <c r="H466" s="56" t="s">
        <v>30</v>
      </c>
      <c r="I466" s="26">
        <f t="shared" si="140"/>
        <v>0</v>
      </c>
      <c r="J466" s="63"/>
      <c r="K466" s="26">
        <f t="shared" si="141"/>
        <v>0</v>
      </c>
      <c r="L466" s="56"/>
      <c r="M466" s="26">
        <f t="shared" si="142"/>
        <v>0</v>
      </c>
      <c r="N466" s="28">
        <f t="shared" si="148"/>
        <v>0</v>
      </c>
      <c r="O466" s="28">
        <f t="shared" si="143"/>
        <v>0</v>
      </c>
      <c r="P466" s="64"/>
      <c r="Q466" s="65"/>
      <c r="R466" s="44" t="str">
        <f t="shared" si="144"/>
        <v/>
      </c>
      <c r="S466" s="72" t="str">
        <f t="shared" si="146"/>
        <v>未入力</v>
      </c>
      <c r="T466" s="72" t="str">
        <f>IF(P466="","未入力",IF(AND(①自社の旧簡易ガス!$R$5&lt;=P466,P466&lt;=①自社の旧簡易ガス!$R$6),"期間内","期間外"))</f>
        <v>未入力</v>
      </c>
    </row>
    <row r="467" spans="2:20" ht="23.55" hidden="1" customHeight="1" outlineLevel="4" x14ac:dyDescent="0.2">
      <c r="B467" s="16">
        <f t="shared" si="147"/>
        <v>457</v>
      </c>
      <c r="C467" s="52"/>
      <c r="D467" s="52"/>
      <c r="E467" s="53"/>
      <c r="F467" s="52"/>
      <c r="G467" s="55"/>
      <c r="H467" s="56"/>
      <c r="I467" s="26">
        <f t="shared" si="140"/>
        <v>0</v>
      </c>
      <c r="J467" s="56"/>
      <c r="K467" s="26">
        <f t="shared" si="141"/>
        <v>0</v>
      </c>
      <c r="L467" s="56"/>
      <c r="M467" s="26">
        <f t="shared" si="142"/>
        <v>0</v>
      </c>
      <c r="N467" s="28">
        <f t="shared" si="148"/>
        <v>0</v>
      </c>
      <c r="O467" s="28">
        <f t="shared" si="143"/>
        <v>0</v>
      </c>
      <c r="P467" s="64"/>
      <c r="Q467" s="65"/>
      <c r="R467" s="44" t="str">
        <f t="shared" si="144"/>
        <v/>
      </c>
      <c r="S467" s="72" t="str">
        <f t="shared" si="146"/>
        <v>未入力</v>
      </c>
      <c r="T467" s="72" t="str">
        <f>IF(P467="","未入力",IF(AND(①自社の旧簡易ガス!$R$5&lt;=P467,P467&lt;=①自社の旧簡易ガス!$R$6),"期間内","期間外"))</f>
        <v>未入力</v>
      </c>
    </row>
    <row r="468" spans="2:20" ht="23.55" hidden="1" customHeight="1" outlineLevel="4" x14ac:dyDescent="0.2">
      <c r="B468" s="16">
        <f t="shared" si="147"/>
        <v>458</v>
      </c>
      <c r="C468" s="52"/>
      <c r="D468" s="52"/>
      <c r="E468" s="53"/>
      <c r="F468" s="52"/>
      <c r="G468" s="55"/>
      <c r="H468" s="56"/>
      <c r="I468" s="26">
        <f t="shared" si="140"/>
        <v>0</v>
      </c>
      <c r="J468" s="56"/>
      <c r="K468" s="26">
        <f t="shared" si="141"/>
        <v>0</v>
      </c>
      <c r="L468" s="56"/>
      <c r="M468" s="26">
        <f t="shared" si="142"/>
        <v>0</v>
      </c>
      <c r="N468" s="28">
        <f>I468+K468+M468</f>
        <v>0</v>
      </c>
      <c r="O468" s="28">
        <f t="shared" si="143"/>
        <v>0</v>
      </c>
      <c r="P468" s="64"/>
      <c r="Q468" s="65"/>
      <c r="R468" s="44" t="str">
        <f t="shared" si="144"/>
        <v/>
      </c>
      <c r="S468" s="72" t="str">
        <f t="shared" si="146"/>
        <v>未入力</v>
      </c>
      <c r="T468" s="72" t="str">
        <f>IF(P468="","未入力",IF(AND(①自社の旧簡易ガス!$R$5&lt;=P468,P468&lt;=①自社の旧簡易ガス!$R$6),"期間内","期間外"))</f>
        <v>未入力</v>
      </c>
    </row>
    <row r="469" spans="2:20" ht="23.55" hidden="1" customHeight="1" outlineLevel="4" x14ac:dyDescent="0.2">
      <c r="B469" s="16">
        <f t="shared" si="147"/>
        <v>459</v>
      </c>
      <c r="C469" s="52"/>
      <c r="D469" s="52"/>
      <c r="E469" s="53"/>
      <c r="F469" s="52"/>
      <c r="G469" s="55"/>
      <c r="H469" s="56"/>
      <c r="I469" s="26">
        <f t="shared" si="140"/>
        <v>0</v>
      </c>
      <c r="J469" s="56"/>
      <c r="K469" s="26">
        <f t="shared" si="141"/>
        <v>0</v>
      </c>
      <c r="L469" s="56"/>
      <c r="M469" s="26">
        <f t="shared" si="142"/>
        <v>0</v>
      </c>
      <c r="N469" s="28">
        <f t="shared" ref="N469:N473" si="149">I469+K469+M469</f>
        <v>0</v>
      </c>
      <c r="O469" s="28">
        <f t="shared" si="143"/>
        <v>0</v>
      </c>
      <c r="P469" s="64"/>
      <c r="Q469" s="65"/>
      <c r="R469" s="44" t="str">
        <f t="shared" si="144"/>
        <v/>
      </c>
      <c r="S469" s="72" t="str">
        <f t="shared" si="146"/>
        <v>未入力</v>
      </c>
      <c r="T469" s="72" t="str">
        <f>IF(P469="","未入力",IF(AND(①自社の旧簡易ガス!$R$5&lt;=P469,P469&lt;=①自社の旧簡易ガス!$R$6),"期間内","期間外"))</f>
        <v>未入力</v>
      </c>
    </row>
    <row r="470" spans="2:20" ht="23.55" hidden="1" customHeight="1" outlineLevel="4" x14ac:dyDescent="0.2">
      <c r="B470" s="16">
        <f t="shared" si="147"/>
        <v>460</v>
      </c>
      <c r="C470" s="52"/>
      <c r="D470" s="52"/>
      <c r="E470" s="53"/>
      <c r="F470" s="52"/>
      <c r="G470" s="55"/>
      <c r="H470" s="56"/>
      <c r="I470" s="26">
        <f t="shared" si="140"/>
        <v>0</v>
      </c>
      <c r="J470" s="56"/>
      <c r="K470" s="26">
        <f t="shared" si="141"/>
        <v>0</v>
      </c>
      <c r="L470" s="56"/>
      <c r="M470" s="26">
        <f t="shared" si="142"/>
        <v>0</v>
      </c>
      <c r="N470" s="28">
        <f t="shared" si="149"/>
        <v>0</v>
      </c>
      <c r="O470" s="28">
        <f t="shared" si="143"/>
        <v>0</v>
      </c>
      <c r="P470" s="64"/>
      <c r="Q470" s="65"/>
      <c r="R470" s="44" t="str">
        <f t="shared" si="144"/>
        <v/>
      </c>
      <c r="S470" s="72" t="str">
        <f t="shared" si="146"/>
        <v>未入力</v>
      </c>
      <c r="T470" s="72" t="str">
        <f>IF(P470="","未入力",IF(AND(①自社の旧簡易ガス!$R$5&lt;=P470,P470&lt;=①自社の旧簡易ガス!$R$6),"期間内","期間外"))</f>
        <v>未入力</v>
      </c>
    </row>
    <row r="471" spans="2:20" ht="23.55" hidden="1" customHeight="1" outlineLevel="4" x14ac:dyDescent="0.2">
      <c r="B471" s="16">
        <f t="shared" si="147"/>
        <v>461</v>
      </c>
      <c r="C471" s="52"/>
      <c r="D471" s="52"/>
      <c r="E471" s="53"/>
      <c r="F471" s="52"/>
      <c r="G471" s="55"/>
      <c r="H471" s="56" t="s">
        <v>30</v>
      </c>
      <c r="I471" s="26">
        <f t="shared" si="140"/>
        <v>0</v>
      </c>
      <c r="J471" s="63"/>
      <c r="K471" s="26">
        <f t="shared" si="141"/>
        <v>0</v>
      </c>
      <c r="L471" s="56"/>
      <c r="M471" s="26">
        <f t="shared" si="142"/>
        <v>0</v>
      </c>
      <c r="N471" s="28">
        <f t="shared" si="149"/>
        <v>0</v>
      </c>
      <c r="O471" s="28">
        <f t="shared" si="143"/>
        <v>0</v>
      </c>
      <c r="P471" s="64"/>
      <c r="Q471" s="65"/>
      <c r="R471" s="44" t="str">
        <f t="shared" si="144"/>
        <v/>
      </c>
      <c r="S471" s="72" t="str">
        <f t="shared" si="146"/>
        <v>未入力</v>
      </c>
      <c r="T471" s="72" t="str">
        <f>IF(P471="","未入力",IF(AND(①自社の旧簡易ガス!$R$5&lt;=P471,P471&lt;=①自社の旧簡易ガス!$R$6),"期間内","期間外"))</f>
        <v>未入力</v>
      </c>
    </row>
    <row r="472" spans="2:20" ht="23.55" hidden="1" customHeight="1" outlineLevel="4" x14ac:dyDescent="0.2">
      <c r="B472" s="16">
        <f t="shared" si="147"/>
        <v>462</v>
      </c>
      <c r="C472" s="52"/>
      <c r="D472" s="52"/>
      <c r="E472" s="53"/>
      <c r="F472" s="52"/>
      <c r="G472" s="55"/>
      <c r="H472" s="56" t="s">
        <v>30</v>
      </c>
      <c r="I472" s="26">
        <f t="shared" si="140"/>
        <v>0</v>
      </c>
      <c r="J472" s="63"/>
      <c r="K472" s="26">
        <f t="shared" si="141"/>
        <v>0</v>
      </c>
      <c r="L472" s="56"/>
      <c r="M472" s="26">
        <f t="shared" si="142"/>
        <v>0</v>
      </c>
      <c r="N472" s="28">
        <f t="shared" si="149"/>
        <v>0</v>
      </c>
      <c r="O472" s="28">
        <f t="shared" si="143"/>
        <v>0</v>
      </c>
      <c r="P472" s="64"/>
      <c r="Q472" s="65"/>
      <c r="R472" s="44" t="str">
        <f t="shared" si="144"/>
        <v/>
      </c>
      <c r="S472" s="72" t="str">
        <f t="shared" si="146"/>
        <v>未入力</v>
      </c>
      <c r="T472" s="72" t="str">
        <f>IF(P472="","未入力",IF(AND(①自社の旧簡易ガス!$R$5&lt;=P472,P472&lt;=①自社の旧簡易ガス!$R$6),"期間内","期間外"))</f>
        <v>未入力</v>
      </c>
    </row>
    <row r="473" spans="2:20" ht="23.55" hidden="1" customHeight="1" outlineLevel="4" x14ac:dyDescent="0.2">
      <c r="B473" s="16">
        <f t="shared" si="147"/>
        <v>463</v>
      </c>
      <c r="C473" s="52"/>
      <c r="D473" s="52"/>
      <c r="E473" s="53"/>
      <c r="F473" s="52"/>
      <c r="G473" s="55"/>
      <c r="H473" s="56"/>
      <c r="I473" s="26">
        <f t="shared" si="140"/>
        <v>0</v>
      </c>
      <c r="J473" s="56"/>
      <c r="K473" s="26">
        <f t="shared" si="141"/>
        <v>0</v>
      </c>
      <c r="L473" s="56"/>
      <c r="M473" s="26">
        <f t="shared" si="142"/>
        <v>0</v>
      </c>
      <c r="N473" s="28">
        <f t="shared" si="149"/>
        <v>0</v>
      </c>
      <c r="O473" s="28">
        <f t="shared" si="143"/>
        <v>0</v>
      </c>
      <c r="P473" s="64"/>
      <c r="Q473" s="65"/>
      <c r="R473" s="44" t="str">
        <f t="shared" si="144"/>
        <v/>
      </c>
      <c r="S473" s="72" t="str">
        <f t="shared" si="146"/>
        <v>未入力</v>
      </c>
      <c r="T473" s="72" t="str">
        <f>IF(P473="","未入力",IF(AND(①自社の旧簡易ガス!$R$5&lt;=P473,P473&lt;=①自社の旧簡易ガス!$R$6),"期間内","期間外"))</f>
        <v>未入力</v>
      </c>
    </row>
    <row r="474" spans="2:20" ht="23.55" hidden="1" customHeight="1" outlineLevel="4" x14ac:dyDescent="0.2">
      <c r="B474" s="16">
        <f t="shared" si="147"/>
        <v>464</v>
      </c>
      <c r="C474" s="52"/>
      <c r="D474" s="52"/>
      <c r="E474" s="53"/>
      <c r="F474" s="52"/>
      <c r="G474" s="55"/>
      <c r="H474" s="56"/>
      <c r="I474" s="26">
        <f t="shared" si="140"/>
        <v>0</v>
      </c>
      <c r="J474" s="56"/>
      <c r="K474" s="26">
        <f t="shared" si="141"/>
        <v>0</v>
      </c>
      <c r="L474" s="56"/>
      <c r="M474" s="26">
        <f t="shared" si="142"/>
        <v>0</v>
      </c>
      <c r="N474" s="28">
        <f>I474+K474+M474</f>
        <v>0</v>
      </c>
      <c r="O474" s="28">
        <f t="shared" si="143"/>
        <v>0</v>
      </c>
      <c r="P474" s="64"/>
      <c r="Q474" s="65"/>
      <c r="R474" s="44" t="str">
        <f t="shared" si="144"/>
        <v/>
      </c>
      <c r="S474" s="72" t="str">
        <f t="shared" si="146"/>
        <v>未入力</v>
      </c>
      <c r="T474" s="72" t="str">
        <f>IF(P474="","未入力",IF(AND(①自社の旧簡易ガス!$R$5&lt;=P474,P474&lt;=①自社の旧簡易ガス!$R$6),"期間内","期間外"))</f>
        <v>未入力</v>
      </c>
    </row>
    <row r="475" spans="2:20" ht="23.55" hidden="1" customHeight="1" outlineLevel="4" x14ac:dyDescent="0.2">
      <c r="B475" s="16">
        <f t="shared" si="147"/>
        <v>465</v>
      </c>
      <c r="C475" s="52"/>
      <c r="D475" s="52"/>
      <c r="E475" s="53"/>
      <c r="F475" s="52"/>
      <c r="G475" s="55"/>
      <c r="H475" s="56"/>
      <c r="I475" s="26">
        <f t="shared" si="140"/>
        <v>0</v>
      </c>
      <c r="J475" s="56"/>
      <c r="K475" s="26">
        <f t="shared" si="141"/>
        <v>0</v>
      </c>
      <c r="L475" s="56"/>
      <c r="M475" s="26">
        <f t="shared" si="142"/>
        <v>0</v>
      </c>
      <c r="N475" s="28">
        <f t="shared" ref="N475:N479" si="150">I475+K475+M475</f>
        <v>0</v>
      </c>
      <c r="O475" s="28">
        <f t="shared" si="143"/>
        <v>0</v>
      </c>
      <c r="P475" s="64"/>
      <c r="Q475" s="65"/>
      <c r="R475" s="44" t="str">
        <f t="shared" si="144"/>
        <v/>
      </c>
      <c r="S475" s="72" t="str">
        <f t="shared" si="146"/>
        <v>未入力</v>
      </c>
      <c r="T475" s="72" t="str">
        <f>IF(P475="","未入力",IF(AND(①自社の旧簡易ガス!$R$5&lt;=P475,P475&lt;=①自社の旧簡易ガス!$R$6),"期間内","期間外"))</f>
        <v>未入力</v>
      </c>
    </row>
    <row r="476" spans="2:20" ht="23.55" hidden="1" customHeight="1" outlineLevel="4" x14ac:dyDescent="0.2">
      <c r="B476" s="16">
        <f t="shared" si="147"/>
        <v>466</v>
      </c>
      <c r="C476" s="52"/>
      <c r="D476" s="52"/>
      <c r="E476" s="53"/>
      <c r="F476" s="52"/>
      <c r="G476" s="55"/>
      <c r="H476" s="56"/>
      <c r="I476" s="26">
        <f t="shared" si="140"/>
        <v>0</v>
      </c>
      <c r="J476" s="56"/>
      <c r="K476" s="26">
        <f t="shared" si="141"/>
        <v>0</v>
      </c>
      <c r="L476" s="56"/>
      <c r="M476" s="26">
        <f t="shared" si="142"/>
        <v>0</v>
      </c>
      <c r="N476" s="28">
        <f t="shared" si="150"/>
        <v>0</v>
      </c>
      <c r="O476" s="28">
        <f t="shared" si="143"/>
        <v>0</v>
      </c>
      <c r="P476" s="64"/>
      <c r="Q476" s="65"/>
      <c r="R476" s="44" t="str">
        <f t="shared" si="144"/>
        <v/>
      </c>
      <c r="S476" s="72" t="str">
        <f t="shared" si="146"/>
        <v>未入力</v>
      </c>
      <c r="T476" s="72" t="str">
        <f>IF(P476="","未入力",IF(AND(①自社の旧簡易ガス!$R$5&lt;=P476,P476&lt;=①自社の旧簡易ガス!$R$6),"期間内","期間外"))</f>
        <v>未入力</v>
      </c>
    </row>
    <row r="477" spans="2:20" ht="23.55" hidden="1" customHeight="1" outlineLevel="4" x14ac:dyDescent="0.2">
      <c r="B477" s="16">
        <f t="shared" si="147"/>
        <v>467</v>
      </c>
      <c r="C477" s="52"/>
      <c r="D477" s="52"/>
      <c r="E477" s="53"/>
      <c r="F477" s="52"/>
      <c r="G477" s="55"/>
      <c r="H477" s="56" t="s">
        <v>30</v>
      </c>
      <c r="I477" s="26">
        <f t="shared" si="140"/>
        <v>0</v>
      </c>
      <c r="J477" s="63"/>
      <c r="K477" s="26">
        <f t="shared" si="141"/>
        <v>0</v>
      </c>
      <c r="L477" s="56"/>
      <c r="M477" s="26">
        <f t="shared" si="142"/>
        <v>0</v>
      </c>
      <c r="N477" s="28">
        <f t="shared" si="150"/>
        <v>0</v>
      </c>
      <c r="O477" s="28">
        <f t="shared" si="143"/>
        <v>0</v>
      </c>
      <c r="P477" s="64"/>
      <c r="Q477" s="65"/>
      <c r="R477" s="44" t="str">
        <f t="shared" si="144"/>
        <v/>
      </c>
      <c r="S477" s="72" t="str">
        <f t="shared" si="146"/>
        <v>未入力</v>
      </c>
      <c r="T477" s="72" t="str">
        <f>IF(P477="","未入力",IF(AND(①自社の旧簡易ガス!$R$5&lt;=P477,P477&lt;=①自社の旧簡易ガス!$R$6),"期間内","期間外"))</f>
        <v>未入力</v>
      </c>
    </row>
    <row r="478" spans="2:20" ht="23.55" hidden="1" customHeight="1" outlineLevel="4" x14ac:dyDescent="0.2">
      <c r="B478" s="16">
        <f t="shared" si="147"/>
        <v>468</v>
      </c>
      <c r="C478" s="52"/>
      <c r="D478" s="52"/>
      <c r="E478" s="53"/>
      <c r="F478" s="52"/>
      <c r="G478" s="55"/>
      <c r="H478" s="56" t="s">
        <v>30</v>
      </c>
      <c r="I478" s="26">
        <f t="shared" si="140"/>
        <v>0</v>
      </c>
      <c r="J478" s="63"/>
      <c r="K478" s="26">
        <f t="shared" si="141"/>
        <v>0</v>
      </c>
      <c r="L478" s="56"/>
      <c r="M478" s="26">
        <f t="shared" si="142"/>
        <v>0</v>
      </c>
      <c r="N478" s="28">
        <f t="shared" si="150"/>
        <v>0</v>
      </c>
      <c r="O478" s="28">
        <f t="shared" si="143"/>
        <v>0</v>
      </c>
      <c r="P478" s="64"/>
      <c r="Q478" s="65"/>
      <c r="R478" s="44" t="str">
        <f t="shared" si="144"/>
        <v/>
      </c>
      <c r="S478" s="72" t="str">
        <f t="shared" si="146"/>
        <v>未入力</v>
      </c>
      <c r="T478" s="72" t="str">
        <f>IF(P478="","未入力",IF(AND(①自社の旧簡易ガス!$R$5&lt;=P478,P478&lt;=①自社の旧簡易ガス!$R$6),"期間内","期間外"))</f>
        <v>未入力</v>
      </c>
    </row>
    <row r="479" spans="2:20" ht="23.55" hidden="1" customHeight="1" outlineLevel="4" x14ac:dyDescent="0.2">
      <c r="B479" s="16">
        <f t="shared" si="147"/>
        <v>469</v>
      </c>
      <c r="C479" s="52"/>
      <c r="D479" s="52"/>
      <c r="E479" s="53"/>
      <c r="F479" s="52"/>
      <c r="G479" s="55"/>
      <c r="H479" s="56"/>
      <c r="I479" s="26">
        <f t="shared" si="140"/>
        <v>0</v>
      </c>
      <c r="J479" s="56"/>
      <c r="K479" s="26">
        <f t="shared" si="141"/>
        <v>0</v>
      </c>
      <c r="L479" s="56"/>
      <c r="M479" s="26">
        <f t="shared" si="142"/>
        <v>0</v>
      </c>
      <c r="N479" s="28">
        <f t="shared" si="150"/>
        <v>0</v>
      </c>
      <c r="O479" s="28">
        <f t="shared" si="143"/>
        <v>0</v>
      </c>
      <c r="P479" s="64"/>
      <c r="Q479" s="65"/>
      <c r="R479" s="44" t="str">
        <f t="shared" si="144"/>
        <v/>
      </c>
      <c r="S479" s="72" t="str">
        <f t="shared" si="146"/>
        <v>未入力</v>
      </c>
      <c r="T479" s="72" t="str">
        <f>IF(P479="","未入力",IF(AND(①自社の旧簡易ガス!$R$5&lt;=P479,P479&lt;=①自社の旧簡易ガス!$R$6),"期間内","期間外"))</f>
        <v>未入力</v>
      </c>
    </row>
    <row r="480" spans="2:20" ht="23.55" hidden="1" customHeight="1" outlineLevel="4" x14ac:dyDescent="0.2">
      <c r="B480" s="16">
        <f t="shared" si="147"/>
        <v>470</v>
      </c>
      <c r="C480" s="52"/>
      <c r="D480" s="52"/>
      <c r="E480" s="53"/>
      <c r="F480" s="52"/>
      <c r="G480" s="55"/>
      <c r="H480" s="56"/>
      <c r="I480" s="26">
        <f t="shared" si="140"/>
        <v>0</v>
      </c>
      <c r="J480" s="56"/>
      <c r="K480" s="26">
        <f t="shared" si="141"/>
        <v>0</v>
      </c>
      <c r="L480" s="56"/>
      <c r="M480" s="26">
        <f t="shared" si="142"/>
        <v>0</v>
      </c>
      <c r="N480" s="28">
        <f>I480+K480+M480</f>
        <v>0</v>
      </c>
      <c r="O480" s="28">
        <f t="shared" si="143"/>
        <v>0</v>
      </c>
      <c r="P480" s="64"/>
      <c r="Q480" s="65"/>
      <c r="R480" s="44" t="str">
        <f t="shared" si="144"/>
        <v/>
      </c>
      <c r="S480" s="72" t="str">
        <f t="shared" si="146"/>
        <v>未入力</v>
      </c>
      <c r="T480" s="72" t="str">
        <f>IF(P480="","未入力",IF(AND(①自社の旧簡易ガス!$R$5&lt;=P480,P480&lt;=①自社の旧簡易ガス!$R$6),"期間内","期間外"))</f>
        <v>未入力</v>
      </c>
    </row>
    <row r="481" spans="2:20" ht="23.55" hidden="1" customHeight="1" outlineLevel="4" x14ac:dyDescent="0.2">
      <c r="B481" s="16">
        <f t="shared" si="147"/>
        <v>471</v>
      </c>
      <c r="C481" s="52"/>
      <c r="D481" s="52"/>
      <c r="E481" s="53"/>
      <c r="F481" s="52"/>
      <c r="G481" s="55"/>
      <c r="H481" s="56"/>
      <c r="I481" s="26">
        <f t="shared" si="140"/>
        <v>0</v>
      </c>
      <c r="J481" s="56"/>
      <c r="K481" s="26">
        <f t="shared" si="141"/>
        <v>0</v>
      </c>
      <c r="L481" s="56"/>
      <c r="M481" s="26">
        <f t="shared" si="142"/>
        <v>0</v>
      </c>
      <c r="N481" s="28">
        <f t="shared" ref="N481:N485" si="151">I481+K481+M481</f>
        <v>0</v>
      </c>
      <c r="O481" s="28">
        <f t="shared" si="143"/>
        <v>0</v>
      </c>
      <c r="P481" s="64"/>
      <c r="Q481" s="65"/>
      <c r="R481" s="44" t="str">
        <f t="shared" si="144"/>
        <v/>
      </c>
      <c r="S481" s="72" t="str">
        <f t="shared" si="146"/>
        <v>未入力</v>
      </c>
      <c r="T481" s="72" t="str">
        <f>IF(P481="","未入力",IF(AND(①自社の旧簡易ガス!$R$5&lt;=P481,P481&lt;=①自社の旧簡易ガス!$R$6),"期間内","期間外"))</f>
        <v>未入力</v>
      </c>
    </row>
    <row r="482" spans="2:20" ht="23.55" hidden="1" customHeight="1" outlineLevel="4" x14ac:dyDescent="0.2">
      <c r="B482" s="16">
        <f t="shared" si="147"/>
        <v>472</v>
      </c>
      <c r="C482" s="52"/>
      <c r="D482" s="52"/>
      <c r="E482" s="53"/>
      <c r="F482" s="52"/>
      <c r="G482" s="55"/>
      <c r="H482" s="56"/>
      <c r="I482" s="26">
        <f t="shared" si="140"/>
        <v>0</v>
      </c>
      <c r="J482" s="56"/>
      <c r="K482" s="26">
        <f t="shared" si="141"/>
        <v>0</v>
      </c>
      <c r="L482" s="56"/>
      <c r="M482" s="26">
        <f t="shared" si="142"/>
        <v>0</v>
      </c>
      <c r="N482" s="28">
        <f t="shared" si="151"/>
        <v>0</v>
      </c>
      <c r="O482" s="28">
        <f t="shared" si="143"/>
        <v>0</v>
      </c>
      <c r="P482" s="64"/>
      <c r="Q482" s="65"/>
      <c r="R482" s="44" t="str">
        <f t="shared" si="144"/>
        <v/>
      </c>
      <c r="S482" s="72" t="str">
        <f t="shared" si="146"/>
        <v>未入力</v>
      </c>
      <c r="T482" s="72" t="str">
        <f>IF(P482="","未入力",IF(AND(①自社の旧簡易ガス!$R$5&lt;=P482,P482&lt;=①自社の旧簡易ガス!$R$6),"期間内","期間外"))</f>
        <v>未入力</v>
      </c>
    </row>
    <row r="483" spans="2:20" ht="23.55" hidden="1" customHeight="1" outlineLevel="4" x14ac:dyDescent="0.2">
      <c r="B483" s="16">
        <f t="shared" si="147"/>
        <v>473</v>
      </c>
      <c r="C483" s="52"/>
      <c r="D483" s="52"/>
      <c r="E483" s="53"/>
      <c r="F483" s="52"/>
      <c r="G483" s="55"/>
      <c r="H483" s="56" t="s">
        <v>30</v>
      </c>
      <c r="I483" s="26">
        <f t="shared" si="140"/>
        <v>0</v>
      </c>
      <c r="J483" s="63"/>
      <c r="K483" s="26">
        <f t="shared" si="141"/>
        <v>0</v>
      </c>
      <c r="L483" s="56"/>
      <c r="M483" s="26">
        <f t="shared" si="142"/>
        <v>0</v>
      </c>
      <c r="N483" s="28">
        <f t="shared" si="151"/>
        <v>0</v>
      </c>
      <c r="O483" s="28">
        <f t="shared" si="143"/>
        <v>0</v>
      </c>
      <c r="P483" s="64"/>
      <c r="Q483" s="65"/>
      <c r="R483" s="44" t="str">
        <f t="shared" si="144"/>
        <v/>
      </c>
      <c r="S483" s="72" t="str">
        <f t="shared" si="146"/>
        <v>未入力</v>
      </c>
      <c r="T483" s="72" t="str">
        <f>IF(P483="","未入力",IF(AND(①自社の旧簡易ガス!$R$5&lt;=P483,P483&lt;=①自社の旧簡易ガス!$R$6),"期間内","期間外"))</f>
        <v>未入力</v>
      </c>
    </row>
    <row r="484" spans="2:20" ht="23.55" hidden="1" customHeight="1" outlineLevel="4" x14ac:dyDescent="0.2">
      <c r="B484" s="16">
        <f t="shared" si="147"/>
        <v>474</v>
      </c>
      <c r="C484" s="52"/>
      <c r="D484" s="52"/>
      <c r="E484" s="53"/>
      <c r="F484" s="52"/>
      <c r="G484" s="55"/>
      <c r="H484" s="56" t="s">
        <v>30</v>
      </c>
      <c r="I484" s="26">
        <f t="shared" si="140"/>
        <v>0</v>
      </c>
      <c r="J484" s="63"/>
      <c r="K484" s="26">
        <f t="shared" si="141"/>
        <v>0</v>
      </c>
      <c r="L484" s="56"/>
      <c r="M484" s="26">
        <f t="shared" si="142"/>
        <v>0</v>
      </c>
      <c r="N484" s="28">
        <f t="shared" si="151"/>
        <v>0</v>
      </c>
      <c r="O484" s="28">
        <f t="shared" si="143"/>
        <v>0</v>
      </c>
      <c r="P484" s="64"/>
      <c r="Q484" s="65"/>
      <c r="R484" s="44" t="str">
        <f t="shared" si="144"/>
        <v/>
      </c>
      <c r="S484" s="72" t="str">
        <f t="shared" si="146"/>
        <v>未入力</v>
      </c>
      <c r="T484" s="72" t="str">
        <f>IF(P484="","未入力",IF(AND(①自社の旧簡易ガス!$R$5&lt;=P484,P484&lt;=①自社の旧簡易ガス!$R$6),"期間内","期間外"))</f>
        <v>未入力</v>
      </c>
    </row>
    <row r="485" spans="2:20" ht="23.55" hidden="1" customHeight="1" outlineLevel="4" x14ac:dyDescent="0.2">
      <c r="B485" s="16">
        <f t="shared" si="147"/>
        <v>475</v>
      </c>
      <c r="C485" s="52"/>
      <c r="D485" s="52"/>
      <c r="E485" s="53"/>
      <c r="F485" s="52"/>
      <c r="G485" s="55"/>
      <c r="H485" s="56"/>
      <c r="I485" s="26">
        <f t="shared" si="140"/>
        <v>0</v>
      </c>
      <c r="J485" s="56"/>
      <c r="K485" s="26">
        <f t="shared" si="141"/>
        <v>0</v>
      </c>
      <c r="L485" s="56"/>
      <c r="M485" s="26">
        <f t="shared" si="142"/>
        <v>0</v>
      </c>
      <c r="N485" s="28">
        <f t="shared" si="151"/>
        <v>0</v>
      </c>
      <c r="O485" s="28">
        <f t="shared" si="143"/>
        <v>0</v>
      </c>
      <c r="P485" s="64"/>
      <c r="Q485" s="65"/>
      <c r="R485" s="44" t="str">
        <f t="shared" si="144"/>
        <v/>
      </c>
      <c r="S485" s="72" t="str">
        <f t="shared" si="146"/>
        <v>未入力</v>
      </c>
      <c r="T485" s="72" t="str">
        <f>IF(P485="","未入力",IF(AND(①自社の旧簡易ガス!$R$5&lt;=P485,P485&lt;=①自社の旧簡易ガス!$R$6),"期間内","期間外"))</f>
        <v>未入力</v>
      </c>
    </row>
    <row r="486" spans="2:20" ht="23.55" hidden="1" customHeight="1" outlineLevel="4" x14ac:dyDescent="0.2">
      <c r="B486" s="16">
        <f t="shared" si="147"/>
        <v>476</v>
      </c>
      <c r="C486" s="52"/>
      <c r="D486" s="52"/>
      <c r="E486" s="53"/>
      <c r="F486" s="52"/>
      <c r="G486" s="55"/>
      <c r="H486" s="56"/>
      <c r="I486" s="26">
        <f t="shared" si="140"/>
        <v>0</v>
      </c>
      <c r="J486" s="56"/>
      <c r="K486" s="26">
        <f t="shared" si="141"/>
        <v>0</v>
      </c>
      <c r="L486" s="56"/>
      <c r="M486" s="26">
        <f t="shared" si="142"/>
        <v>0</v>
      </c>
      <c r="N486" s="28">
        <f>I486+K486+M486</f>
        <v>0</v>
      </c>
      <c r="O486" s="28">
        <f t="shared" si="143"/>
        <v>0</v>
      </c>
      <c r="P486" s="64"/>
      <c r="Q486" s="65"/>
      <c r="R486" s="44" t="str">
        <f t="shared" si="144"/>
        <v/>
      </c>
      <c r="S486" s="72" t="str">
        <f t="shared" si="146"/>
        <v>未入力</v>
      </c>
      <c r="T486" s="72" t="str">
        <f>IF(P486="","未入力",IF(AND(①自社の旧簡易ガス!$R$5&lt;=P486,P486&lt;=①自社の旧簡易ガス!$R$6),"期間内","期間外"))</f>
        <v>未入力</v>
      </c>
    </row>
    <row r="487" spans="2:20" ht="23.55" hidden="1" customHeight="1" outlineLevel="4" x14ac:dyDescent="0.2">
      <c r="B487" s="16">
        <f t="shared" si="147"/>
        <v>477</v>
      </c>
      <c r="C487" s="52"/>
      <c r="D487" s="52"/>
      <c r="E487" s="53"/>
      <c r="F487" s="52"/>
      <c r="G487" s="55"/>
      <c r="H487" s="56"/>
      <c r="I487" s="26">
        <f t="shared" si="140"/>
        <v>0</v>
      </c>
      <c r="J487" s="56"/>
      <c r="K487" s="26">
        <f t="shared" si="141"/>
        <v>0</v>
      </c>
      <c r="L487" s="56"/>
      <c r="M487" s="26">
        <f t="shared" si="142"/>
        <v>0</v>
      </c>
      <c r="N487" s="28">
        <f t="shared" ref="N487:N491" si="152">I487+K487+M487</f>
        <v>0</v>
      </c>
      <c r="O487" s="28">
        <f t="shared" si="143"/>
        <v>0</v>
      </c>
      <c r="P487" s="64"/>
      <c r="Q487" s="65"/>
      <c r="R487" s="44" t="str">
        <f t="shared" si="144"/>
        <v/>
      </c>
      <c r="S487" s="72" t="str">
        <f t="shared" si="146"/>
        <v>未入力</v>
      </c>
      <c r="T487" s="72" t="str">
        <f>IF(P487="","未入力",IF(AND(①自社の旧簡易ガス!$R$5&lt;=P487,P487&lt;=①自社の旧簡易ガス!$R$6),"期間内","期間外"))</f>
        <v>未入力</v>
      </c>
    </row>
    <row r="488" spans="2:20" ht="23.55" hidden="1" customHeight="1" outlineLevel="4" x14ac:dyDescent="0.2">
      <c r="B488" s="16">
        <f t="shared" si="147"/>
        <v>478</v>
      </c>
      <c r="C488" s="52"/>
      <c r="D488" s="52"/>
      <c r="E488" s="53"/>
      <c r="F488" s="52"/>
      <c r="G488" s="55"/>
      <c r="H488" s="56"/>
      <c r="I488" s="26">
        <f t="shared" si="140"/>
        <v>0</v>
      </c>
      <c r="J488" s="56"/>
      <c r="K488" s="26">
        <f t="shared" si="141"/>
        <v>0</v>
      </c>
      <c r="L488" s="56"/>
      <c r="M488" s="26">
        <f t="shared" si="142"/>
        <v>0</v>
      </c>
      <c r="N488" s="28">
        <f t="shared" si="152"/>
        <v>0</v>
      </c>
      <c r="O488" s="28">
        <f t="shared" si="143"/>
        <v>0</v>
      </c>
      <c r="P488" s="64"/>
      <c r="Q488" s="65"/>
      <c r="R488" s="44" t="str">
        <f t="shared" si="144"/>
        <v/>
      </c>
      <c r="S488" s="72" t="str">
        <f t="shared" si="146"/>
        <v>未入力</v>
      </c>
      <c r="T488" s="72" t="str">
        <f>IF(P488="","未入力",IF(AND(①自社の旧簡易ガス!$R$5&lt;=P488,P488&lt;=①自社の旧簡易ガス!$R$6),"期間内","期間外"))</f>
        <v>未入力</v>
      </c>
    </row>
    <row r="489" spans="2:20" ht="23.55" hidden="1" customHeight="1" outlineLevel="4" x14ac:dyDescent="0.2">
      <c r="B489" s="16">
        <f t="shared" si="147"/>
        <v>479</v>
      </c>
      <c r="C489" s="52"/>
      <c r="D489" s="52"/>
      <c r="E489" s="53"/>
      <c r="F489" s="52"/>
      <c r="G489" s="55"/>
      <c r="H489" s="56" t="s">
        <v>30</v>
      </c>
      <c r="I489" s="26">
        <f t="shared" si="140"/>
        <v>0</v>
      </c>
      <c r="J489" s="63"/>
      <c r="K489" s="26">
        <f t="shared" si="141"/>
        <v>0</v>
      </c>
      <c r="L489" s="56"/>
      <c r="M489" s="26">
        <f t="shared" si="142"/>
        <v>0</v>
      </c>
      <c r="N489" s="28">
        <f t="shared" si="152"/>
        <v>0</v>
      </c>
      <c r="O489" s="28">
        <f t="shared" si="143"/>
        <v>0</v>
      </c>
      <c r="P489" s="64"/>
      <c r="Q489" s="65"/>
      <c r="R489" s="44" t="str">
        <f t="shared" si="144"/>
        <v/>
      </c>
      <c r="S489" s="72" t="str">
        <f t="shared" si="146"/>
        <v>未入力</v>
      </c>
      <c r="T489" s="72" t="str">
        <f>IF(P489="","未入力",IF(AND(①自社の旧簡易ガス!$R$5&lt;=P489,P489&lt;=①自社の旧簡易ガス!$R$6),"期間内","期間外"))</f>
        <v>未入力</v>
      </c>
    </row>
    <row r="490" spans="2:20" ht="23.55" hidden="1" customHeight="1" outlineLevel="4" x14ac:dyDescent="0.2">
      <c r="B490" s="16">
        <f t="shared" si="147"/>
        <v>480</v>
      </c>
      <c r="C490" s="52"/>
      <c r="D490" s="52"/>
      <c r="E490" s="53"/>
      <c r="F490" s="52"/>
      <c r="G490" s="55"/>
      <c r="H490" s="56" t="s">
        <v>30</v>
      </c>
      <c r="I490" s="26">
        <f t="shared" si="140"/>
        <v>0</v>
      </c>
      <c r="J490" s="63"/>
      <c r="K490" s="26">
        <f t="shared" si="141"/>
        <v>0</v>
      </c>
      <c r="L490" s="56"/>
      <c r="M490" s="26">
        <f t="shared" si="142"/>
        <v>0</v>
      </c>
      <c r="N490" s="28">
        <f t="shared" si="152"/>
        <v>0</v>
      </c>
      <c r="O490" s="28">
        <f t="shared" si="143"/>
        <v>0</v>
      </c>
      <c r="P490" s="64"/>
      <c r="Q490" s="65"/>
      <c r="R490" s="44" t="str">
        <f t="shared" si="144"/>
        <v/>
      </c>
      <c r="S490" s="72" t="str">
        <f t="shared" si="146"/>
        <v>未入力</v>
      </c>
      <c r="T490" s="72" t="str">
        <f>IF(P490="","未入力",IF(AND(①自社の旧簡易ガス!$R$5&lt;=P490,P490&lt;=①自社の旧簡易ガス!$R$6),"期間内","期間外"))</f>
        <v>未入力</v>
      </c>
    </row>
    <row r="491" spans="2:20" ht="23.55" hidden="1" customHeight="1" outlineLevel="4" x14ac:dyDescent="0.2">
      <c r="B491" s="16">
        <f t="shared" si="147"/>
        <v>481</v>
      </c>
      <c r="C491" s="52"/>
      <c r="D491" s="52"/>
      <c r="E491" s="53"/>
      <c r="F491" s="52"/>
      <c r="G491" s="55"/>
      <c r="H491" s="56"/>
      <c r="I491" s="26">
        <f t="shared" si="140"/>
        <v>0</v>
      </c>
      <c r="J491" s="56"/>
      <c r="K491" s="26">
        <f t="shared" si="141"/>
        <v>0</v>
      </c>
      <c r="L491" s="56"/>
      <c r="M491" s="26">
        <f t="shared" si="142"/>
        <v>0</v>
      </c>
      <c r="N491" s="28">
        <f t="shared" si="152"/>
        <v>0</v>
      </c>
      <c r="O491" s="28">
        <f t="shared" si="143"/>
        <v>0</v>
      </c>
      <c r="P491" s="64"/>
      <c r="Q491" s="65"/>
      <c r="R491" s="44" t="str">
        <f t="shared" si="144"/>
        <v/>
      </c>
      <c r="S491" s="72" t="str">
        <f t="shared" si="146"/>
        <v>未入力</v>
      </c>
      <c r="T491" s="72" t="str">
        <f>IF(P491="","未入力",IF(AND(①自社の旧簡易ガス!$R$5&lt;=P491,P491&lt;=①自社の旧簡易ガス!$R$6),"期間内","期間外"))</f>
        <v>未入力</v>
      </c>
    </row>
    <row r="492" spans="2:20" ht="23.55" hidden="1" customHeight="1" outlineLevel="4" x14ac:dyDescent="0.2">
      <c r="B492" s="16">
        <f t="shared" si="147"/>
        <v>482</v>
      </c>
      <c r="C492" s="52"/>
      <c r="D492" s="52"/>
      <c r="E492" s="53"/>
      <c r="F492" s="52"/>
      <c r="G492" s="55"/>
      <c r="H492" s="56"/>
      <c r="I492" s="26">
        <f t="shared" si="140"/>
        <v>0</v>
      </c>
      <c r="J492" s="56"/>
      <c r="K492" s="26">
        <f t="shared" si="141"/>
        <v>0</v>
      </c>
      <c r="L492" s="56"/>
      <c r="M492" s="26">
        <f t="shared" si="142"/>
        <v>0</v>
      </c>
      <c r="N492" s="28">
        <f>I492+K492+M492</f>
        <v>0</v>
      </c>
      <c r="O492" s="28">
        <f t="shared" si="143"/>
        <v>0</v>
      </c>
      <c r="P492" s="64"/>
      <c r="Q492" s="65"/>
      <c r="R492" s="44" t="str">
        <f t="shared" si="144"/>
        <v/>
      </c>
      <c r="S492" s="72" t="str">
        <f t="shared" si="146"/>
        <v>未入力</v>
      </c>
      <c r="T492" s="72" t="str">
        <f>IF(P492="","未入力",IF(AND(①自社の旧簡易ガス!$R$5&lt;=P492,P492&lt;=①自社の旧簡易ガス!$R$6),"期間内","期間外"))</f>
        <v>未入力</v>
      </c>
    </row>
    <row r="493" spans="2:20" ht="23.55" hidden="1" customHeight="1" outlineLevel="4" x14ac:dyDescent="0.2">
      <c r="B493" s="16">
        <f t="shared" si="147"/>
        <v>483</v>
      </c>
      <c r="C493" s="52"/>
      <c r="D493" s="52"/>
      <c r="E493" s="53"/>
      <c r="F493" s="52"/>
      <c r="G493" s="55"/>
      <c r="H493" s="56"/>
      <c r="I493" s="26">
        <f t="shared" si="140"/>
        <v>0</v>
      </c>
      <c r="J493" s="56"/>
      <c r="K493" s="26">
        <f t="shared" si="141"/>
        <v>0</v>
      </c>
      <c r="L493" s="56"/>
      <c r="M493" s="26">
        <f t="shared" si="142"/>
        <v>0</v>
      </c>
      <c r="N493" s="28">
        <f t="shared" ref="N493:N497" si="153">I493+K493+M493</f>
        <v>0</v>
      </c>
      <c r="O493" s="28">
        <f t="shared" si="143"/>
        <v>0</v>
      </c>
      <c r="P493" s="64"/>
      <c r="Q493" s="65"/>
      <c r="R493" s="44" t="str">
        <f t="shared" si="144"/>
        <v/>
      </c>
      <c r="S493" s="72" t="str">
        <f t="shared" si="146"/>
        <v>未入力</v>
      </c>
      <c r="T493" s="72" t="str">
        <f>IF(P493="","未入力",IF(AND(①自社の旧簡易ガス!$R$5&lt;=P493,P493&lt;=①自社の旧簡易ガス!$R$6),"期間内","期間外"))</f>
        <v>未入力</v>
      </c>
    </row>
    <row r="494" spans="2:20" ht="23.55" hidden="1" customHeight="1" outlineLevel="4" x14ac:dyDescent="0.2">
      <c r="B494" s="16">
        <f t="shared" si="147"/>
        <v>484</v>
      </c>
      <c r="C494" s="52"/>
      <c r="D494" s="52"/>
      <c r="E494" s="53"/>
      <c r="F494" s="52"/>
      <c r="G494" s="55"/>
      <c r="H494" s="56"/>
      <c r="I494" s="26">
        <f t="shared" si="140"/>
        <v>0</v>
      </c>
      <c r="J494" s="56"/>
      <c r="K494" s="26">
        <f t="shared" si="141"/>
        <v>0</v>
      </c>
      <c r="L494" s="56"/>
      <c r="M494" s="26">
        <f t="shared" si="142"/>
        <v>0</v>
      </c>
      <c r="N494" s="28">
        <f t="shared" si="153"/>
        <v>0</v>
      </c>
      <c r="O494" s="28">
        <f t="shared" si="143"/>
        <v>0</v>
      </c>
      <c r="P494" s="64"/>
      <c r="Q494" s="65"/>
      <c r="R494" s="44" t="str">
        <f t="shared" si="144"/>
        <v/>
      </c>
      <c r="S494" s="72" t="str">
        <f t="shared" si="146"/>
        <v>未入力</v>
      </c>
      <c r="T494" s="72" t="str">
        <f>IF(P494="","未入力",IF(AND(①自社の旧簡易ガス!$R$5&lt;=P494,P494&lt;=①自社の旧簡易ガス!$R$6),"期間内","期間外"))</f>
        <v>未入力</v>
      </c>
    </row>
    <row r="495" spans="2:20" ht="23.55" hidden="1" customHeight="1" outlineLevel="4" x14ac:dyDescent="0.2">
      <c r="B495" s="16">
        <f t="shared" si="147"/>
        <v>485</v>
      </c>
      <c r="C495" s="52"/>
      <c r="D495" s="52"/>
      <c r="E495" s="53"/>
      <c r="F495" s="52"/>
      <c r="G495" s="55"/>
      <c r="H495" s="56" t="s">
        <v>30</v>
      </c>
      <c r="I495" s="26">
        <f t="shared" si="140"/>
        <v>0</v>
      </c>
      <c r="J495" s="63"/>
      <c r="K495" s="26">
        <f t="shared" si="141"/>
        <v>0</v>
      </c>
      <c r="L495" s="56"/>
      <c r="M495" s="26">
        <f t="shared" si="142"/>
        <v>0</v>
      </c>
      <c r="N495" s="28">
        <f t="shared" si="153"/>
        <v>0</v>
      </c>
      <c r="O495" s="28">
        <f t="shared" si="143"/>
        <v>0</v>
      </c>
      <c r="P495" s="64"/>
      <c r="Q495" s="65"/>
      <c r="R495" s="44" t="str">
        <f t="shared" si="144"/>
        <v/>
      </c>
      <c r="S495" s="72" t="str">
        <f t="shared" si="146"/>
        <v>未入力</v>
      </c>
      <c r="T495" s="72" t="str">
        <f>IF(P495="","未入力",IF(AND(①自社の旧簡易ガス!$R$5&lt;=P495,P495&lt;=①自社の旧簡易ガス!$R$6),"期間内","期間外"))</f>
        <v>未入力</v>
      </c>
    </row>
    <row r="496" spans="2:20" ht="23.55" hidden="1" customHeight="1" outlineLevel="4" x14ac:dyDescent="0.2">
      <c r="B496" s="16">
        <f t="shared" si="147"/>
        <v>486</v>
      </c>
      <c r="C496" s="52"/>
      <c r="D496" s="52"/>
      <c r="E496" s="53"/>
      <c r="F496" s="52"/>
      <c r="G496" s="55"/>
      <c r="H496" s="56" t="s">
        <v>30</v>
      </c>
      <c r="I496" s="26">
        <f t="shared" si="140"/>
        <v>0</v>
      </c>
      <c r="J496" s="63"/>
      <c r="K496" s="26">
        <f t="shared" si="141"/>
        <v>0</v>
      </c>
      <c r="L496" s="56"/>
      <c r="M496" s="26">
        <f t="shared" si="142"/>
        <v>0</v>
      </c>
      <c r="N496" s="28">
        <f t="shared" si="153"/>
        <v>0</v>
      </c>
      <c r="O496" s="28">
        <f t="shared" si="143"/>
        <v>0</v>
      </c>
      <c r="P496" s="64"/>
      <c r="Q496" s="65"/>
      <c r="R496" s="44" t="str">
        <f t="shared" si="144"/>
        <v/>
      </c>
      <c r="S496" s="72" t="str">
        <f t="shared" si="146"/>
        <v>未入力</v>
      </c>
      <c r="T496" s="72" t="str">
        <f>IF(P496="","未入力",IF(AND(①自社の旧簡易ガス!$R$5&lt;=P496,P496&lt;=①自社の旧簡易ガス!$R$6),"期間内","期間外"))</f>
        <v>未入力</v>
      </c>
    </row>
    <row r="497" spans="2:20" ht="23.55" hidden="1" customHeight="1" outlineLevel="4" x14ac:dyDescent="0.2">
      <c r="B497" s="16">
        <f t="shared" si="147"/>
        <v>487</v>
      </c>
      <c r="C497" s="52"/>
      <c r="D497" s="52"/>
      <c r="E497" s="53"/>
      <c r="F497" s="52"/>
      <c r="G497" s="55"/>
      <c r="H497" s="56"/>
      <c r="I497" s="26">
        <f t="shared" si="140"/>
        <v>0</v>
      </c>
      <c r="J497" s="56"/>
      <c r="K497" s="26">
        <f t="shared" si="141"/>
        <v>0</v>
      </c>
      <c r="L497" s="56"/>
      <c r="M497" s="26">
        <f t="shared" si="142"/>
        <v>0</v>
      </c>
      <c r="N497" s="28">
        <f t="shared" si="153"/>
        <v>0</v>
      </c>
      <c r="O497" s="28">
        <f t="shared" si="143"/>
        <v>0</v>
      </c>
      <c r="P497" s="64"/>
      <c r="Q497" s="65"/>
      <c r="R497" s="44" t="str">
        <f t="shared" si="144"/>
        <v/>
      </c>
      <c r="S497" s="72" t="str">
        <f t="shared" si="146"/>
        <v>未入力</v>
      </c>
      <c r="T497" s="72" t="str">
        <f>IF(P497="","未入力",IF(AND(①自社の旧簡易ガス!$R$5&lt;=P497,P497&lt;=①自社の旧簡易ガス!$R$6),"期間内","期間外"))</f>
        <v>未入力</v>
      </c>
    </row>
    <row r="498" spans="2:20" ht="23.55" hidden="1" customHeight="1" outlineLevel="4" x14ac:dyDescent="0.2">
      <c r="B498" s="16">
        <f t="shared" si="147"/>
        <v>488</v>
      </c>
      <c r="C498" s="52"/>
      <c r="D498" s="52"/>
      <c r="E498" s="53"/>
      <c r="F498" s="52"/>
      <c r="G498" s="55"/>
      <c r="H498" s="56"/>
      <c r="I498" s="26">
        <f t="shared" si="140"/>
        <v>0</v>
      </c>
      <c r="J498" s="56"/>
      <c r="K498" s="26">
        <f t="shared" si="141"/>
        <v>0</v>
      </c>
      <c r="L498" s="56"/>
      <c r="M498" s="26">
        <f t="shared" si="142"/>
        <v>0</v>
      </c>
      <c r="N498" s="28">
        <f>I498+K498+M498</f>
        <v>0</v>
      </c>
      <c r="O498" s="28">
        <f t="shared" si="143"/>
        <v>0</v>
      </c>
      <c r="P498" s="64"/>
      <c r="Q498" s="65"/>
      <c r="R498" s="44" t="str">
        <f t="shared" si="144"/>
        <v/>
      </c>
      <c r="S498" s="72" t="str">
        <f t="shared" si="146"/>
        <v>未入力</v>
      </c>
      <c r="T498" s="72" t="str">
        <f>IF(P498="","未入力",IF(AND(①自社の旧簡易ガス!$R$5&lt;=P498,P498&lt;=①自社の旧簡易ガス!$R$6),"期間内","期間外"))</f>
        <v>未入力</v>
      </c>
    </row>
    <row r="499" spans="2:20" ht="23.55" hidden="1" customHeight="1" outlineLevel="4" x14ac:dyDescent="0.2">
      <c r="B499" s="16">
        <f t="shared" si="147"/>
        <v>489</v>
      </c>
      <c r="C499" s="52"/>
      <c r="D499" s="52"/>
      <c r="E499" s="53"/>
      <c r="F499" s="52"/>
      <c r="G499" s="55"/>
      <c r="H499" s="56"/>
      <c r="I499" s="26">
        <f t="shared" si="140"/>
        <v>0</v>
      </c>
      <c r="J499" s="56"/>
      <c r="K499" s="26">
        <f t="shared" si="141"/>
        <v>0</v>
      </c>
      <c r="L499" s="56"/>
      <c r="M499" s="26">
        <f t="shared" si="142"/>
        <v>0</v>
      </c>
      <c r="N499" s="28">
        <f t="shared" ref="N499:N503" si="154">I499+K499+M499</f>
        <v>0</v>
      </c>
      <c r="O499" s="28">
        <f t="shared" si="143"/>
        <v>0</v>
      </c>
      <c r="P499" s="64"/>
      <c r="Q499" s="65"/>
      <c r="R499" s="44" t="str">
        <f t="shared" si="144"/>
        <v/>
      </c>
      <c r="S499" s="72" t="str">
        <f t="shared" si="146"/>
        <v>未入力</v>
      </c>
      <c r="T499" s="72" t="str">
        <f>IF(P499="","未入力",IF(AND(①自社の旧簡易ガス!$R$5&lt;=P499,P499&lt;=①自社の旧簡易ガス!$R$6),"期間内","期間外"))</f>
        <v>未入力</v>
      </c>
    </row>
    <row r="500" spans="2:20" ht="23.55" hidden="1" customHeight="1" outlineLevel="4" x14ac:dyDescent="0.2">
      <c r="B500" s="16">
        <f t="shared" si="147"/>
        <v>490</v>
      </c>
      <c r="C500" s="52"/>
      <c r="D500" s="52"/>
      <c r="E500" s="53"/>
      <c r="F500" s="52"/>
      <c r="G500" s="55"/>
      <c r="H500" s="56"/>
      <c r="I500" s="26">
        <f t="shared" si="140"/>
        <v>0</v>
      </c>
      <c r="J500" s="56"/>
      <c r="K500" s="26">
        <f t="shared" si="141"/>
        <v>0</v>
      </c>
      <c r="L500" s="56"/>
      <c r="M500" s="26">
        <f t="shared" si="142"/>
        <v>0</v>
      </c>
      <c r="N500" s="28">
        <f t="shared" si="154"/>
        <v>0</v>
      </c>
      <c r="O500" s="28">
        <f t="shared" si="143"/>
        <v>0</v>
      </c>
      <c r="P500" s="64"/>
      <c r="Q500" s="65"/>
      <c r="R500" s="44" t="str">
        <f t="shared" si="144"/>
        <v/>
      </c>
      <c r="S500" s="72" t="str">
        <f t="shared" si="146"/>
        <v>未入力</v>
      </c>
      <c r="T500" s="72" t="str">
        <f>IF(P500="","未入力",IF(AND(①自社の旧簡易ガス!$R$5&lt;=P500,P500&lt;=①自社の旧簡易ガス!$R$6),"期間内","期間外"))</f>
        <v>未入力</v>
      </c>
    </row>
    <row r="501" spans="2:20" ht="23.55" hidden="1" customHeight="1" outlineLevel="4" x14ac:dyDescent="0.2">
      <c r="B501" s="16">
        <f t="shared" si="147"/>
        <v>491</v>
      </c>
      <c r="C501" s="52"/>
      <c r="D501" s="52"/>
      <c r="E501" s="53"/>
      <c r="F501" s="52"/>
      <c r="G501" s="55"/>
      <c r="H501" s="56" t="s">
        <v>30</v>
      </c>
      <c r="I501" s="26">
        <f t="shared" si="140"/>
        <v>0</v>
      </c>
      <c r="J501" s="63"/>
      <c r="K501" s="26">
        <f t="shared" si="141"/>
        <v>0</v>
      </c>
      <c r="L501" s="56"/>
      <c r="M501" s="26">
        <f t="shared" si="142"/>
        <v>0</v>
      </c>
      <c r="N501" s="28">
        <f t="shared" si="154"/>
        <v>0</v>
      </c>
      <c r="O501" s="28">
        <f t="shared" si="143"/>
        <v>0</v>
      </c>
      <c r="P501" s="64"/>
      <c r="Q501" s="65"/>
      <c r="R501" s="44" t="str">
        <f t="shared" si="144"/>
        <v/>
      </c>
      <c r="S501" s="72" t="str">
        <f t="shared" si="146"/>
        <v>未入力</v>
      </c>
      <c r="T501" s="72" t="str">
        <f>IF(P501="","未入力",IF(AND(①自社の旧簡易ガス!$R$5&lt;=P501,P501&lt;=①自社の旧簡易ガス!$R$6),"期間内","期間外"))</f>
        <v>未入力</v>
      </c>
    </row>
    <row r="502" spans="2:20" ht="23.55" hidden="1" customHeight="1" outlineLevel="4" x14ac:dyDescent="0.2">
      <c r="B502" s="16">
        <f t="shared" si="147"/>
        <v>492</v>
      </c>
      <c r="C502" s="52"/>
      <c r="D502" s="52"/>
      <c r="E502" s="53"/>
      <c r="F502" s="52"/>
      <c r="G502" s="55"/>
      <c r="H502" s="56" t="s">
        <v>30</v>
      </c>
      <c r="I502" s="26">
        <f t="shared" si="140"/>
        <v>0</v>
      </c>
      <c r="J502" s="63"/>
      <c r="K502" s="26">
        <f t="shared" si="141"/>
        <v>0</v>
      </c>
      <c r="L502" s="56"/>
      <c r="M502" s="26">
        <f t="shared" si="142"/>
        <v>0</v>
      </c>
      <c r="N502" s="28">
        <f t="shared" si="154"/>
        <v>0</v>
      </c>
      <c r="O502" s="28">
        <f t="shared" si="143"/>
        <v>0</v>
      </c>
      <c r="P502" s="64"/>
      <c r="Q502" s="65"/>
      <c r="R502" s="44" t="str">
        <f t="shared" si="144"/>
        <v/>
      </c>
      <c r="S502" s="72" t="str">
        <f t="shared" si="146"/>
        <v>未入力</v>
      </c>
      <c r="T502" s="72" t="str">
        <f>IF(P502="","未入力",IF(AND(①自社の旧簡易ガス!$R$5&lt;=P502,P502&lt;=①自社の旧簡易ガス!$R$6),"期間内","期間外"))</f>
        <v>未入力</v>
      </c>
    </row>
    <row r="503" spans="2:20" ht="23.55" hidden="1" customHeight="1" outlineLevel="4" x14ac:dyDescent="0.2">
      <c r="B503" s="16">
        <f t="shared" si="147"/>
        <v>493</v>
      </c>
      <c r="C503" s="52"/>
      <c r="D503" s="52"/>
      <c r="E503" s="53"/>
      <c r="F503" s="52"/>
      <c r="G503" s="55"/>
      <c r="H503" s="56"/>
      <c r="I503" s="26">
        <f t="shared" si="140"/>
        <v>0</v>
      </c>
      <c r="J503" s="56"/>
      <c r="K503" s="26">
        <f t="shared" si="141"/>
        <v>0</v>
      </c>
      <c r="L503" s="56"/>
      <c r="M503" s="26">
        <f t="shared" si="142"/>
        <v>0</v>
      </c>
      <c r="N503" s="28">
        <f t="shared" si="154"/>
        <v>0</v>
      </c>
      <c r="O503" s="28">
        <f t="shared" si="143"/>
        <v>0</v>
      </c>
      <c r="P503" s="64"/>
      <c r="Q503" s="65"/>
      <c r="R503" s="44" t="str">
        <f t="shared" si="144"/>
        <v/>
      </c>
      <c r="S503" s="72" t="str">
        <f t="shared" si="146"/>
        <v>未入力</v>
      </c>
      <c r="T503" s="72" t="str">
        <f>IF(P503="","未入力",IF(AND(①自社の旧簡易ガス!$R$5&lt;=P503,P503&lt;=①自社の旧簡易ガス!$R$6),"期間内","期間外"))</f>
        <v>未入力</v>
      </c>
    </row>
    <row r="504" spans="2:20" ht="23.55" hidden="1" customHeight="1" outlineLevel="4" x14ac:dyDescent="0.2">
      <c r="B504" s="16">
        <f t="shared" si="147"/>
        <v>494</v>
      </c>
      <c r="C504" s="52"/>
      <c r="D504" s="52"/>
      <c r="E504" s="53"/>
      <c r="F504" s="52"/>
      <c r="G504" s="55"/>
      <c r="H504" s="56"/>
      <c r="I504" s="26">
        <f t="shared" si="140"/>
        <v>0</v>
      </c>
      <c r="J504" s="56"/>
      <c r="K504" s="26">
        <f t="shared" si="141"/>
        <v>0</v>
      </c>
      <c r="L504" s="56"/>
      <c r="M504" s="26">
        <f t="shared" si="142"/>
        <v>0</v>
      </c>
      <c r="N504" s="28">
        <f>I504+K504+M504</f>
        <v>0</v>
      </c>
      <c r="O504" s="28">
        <f t="shared" si="143"/>
        <v>0</v>
      </c>
      <c r="P504" s="64"/>
      <c r="Q504" s="65"/>
      <c r="R504" s="44" t="str">
        <f t="shared" si="144"/>
        <v/>
      </c>
      <c r="S504" s="72" t="str">
        <f t="shared" si="146"/>
        <v>未入力</v>
      </c>
      <c r="T504" s="72" t="str">
        <f>IF(P504="","未入力",IF(AND(①自社の旧簡易ガス!$R$5&lt;=P504,P504&lt;=①自社の旧簡易ガス!$R$6),"期間内","期間外"))</f>
        <v>未入力</v>
      </c>
    </row>
    <row r="505" spans="2:20" ht="23.55" hidden="1" customHeight="1" outlineLevel="4" x14ac:dyDescent="0.2">
      <c r="B505" s="16">
        <f t="shared" si="147"/>
        <v>495</v>
      </c>
      <c r="C505" s="52"/>
      <c r="D505" s="52"/>
      <c r="E505" s="53"/>
      <c r="F505" s="52"/>
      <c r="G505" s="55"/>
      <c r="H505" s="56"/>
      <c r="I505" s="26">
        <f t="shared" si="140"/>
        <v>0</v>
      </c>
      <c r="J505" s="56"/>
      <c r="K505" s="26">
        <f t="shared" si="141"/>
        <v>0</v>
      </c>
      <c r="L505" s="56"/>
      <c r="M505" s="26">
        <f t="shared" si="142"/>
        <v>0</v>
      </c>
      <c r="N505" s="28">
        <f t="shared" ref="N505:N509" si="155">I505+K505+M505</f>
        <v>0</v>
      </c>
      <c r="O505" s="28">
        <f t="shared" si="143"/>
        <v>0</v>
      </c>
      <c r="P505" s="64"/>
      <c r="Q505" s="65"/>
      <c r="R505" s="44" t="str">
        <f t="shared" si="144"/>
        <v/>
      </c>
      <c r="S505" s="72" t="str">
        <f t="shared" si="146"/>
        <v>未入力</v>
      </c>
      <c r="T505" s="72" t="str">
        <f>IF(P505="","未入力",IF(AND(①自社の旧簡易ガス!$R$5&lt;=P505,P505&lt;=①自社の旧簡易ガス!$R$6),"期間内","期間外"))</f>
        <v>未入力</v>
      </c>
    </row>
    <row r="506" spans="2:20" ht="23.55" hidden="1" customHeight="1" outlineLevel="4" x14ac:dyDescent="0.2">
      <c r="B506" s="16">
        <f t="shared" si="147"/>
        <v>496</v>
      </c>
      <c r="C506" s="52"/>
      <c r="D506" s="52"/>
      <c r="E506" s="53"/>
      <c r="F506" s="52"/>
      <c r="G506" s="55"/>
      <c r="H506" s="56"/>
      <c r="I506" s="26">
        <f t="shared" si="140"/>
        <v>0</v>
      </c>
      <c r="J506" s="56"/>
      <c r="K506" s="26">
        <f t="shared" si="141"/>
        <v>0</v>
      </c>
      <c r="L506" s="56"/>
      <c r="M506" s="26">
        <f t="shared" si="142"/>
        <v>0</v>
      </c>
      <c r="N506" s="28">
        <f t="shared" si="155"/>
        <v>0</v>
      </c>
      <c r="O506" s="28">
        <f t="shared" si="143"/>
        <v>0</v>
      </c>
      <c r="P506" s="64"/>
      <c r="Q506" s="65"/>
      <c r="R506" s="44" t="str">
        <f t="shared" si="144"/>
        <v/>
      </c>
      <c r="S506" s="72" t="str">
        <f t="shared" si="146"/>
        <v>未入力</v>
      </c>
      <c r="T506" s="72" t="str">
        <f>IF(P506="","未入力",IF(AND(①自社の旧簡易ガス!$R$5&lt;=P506,P506&lt;=①自社の旧簡易ガス!$R$6),"期間内","期間外"))</f>
        <v>未入力</v>
      </c>
    </row>
    <row r="507" spans="2:20" ht="23.55" hidden="1" customHeight="1" outlineLevel="4" x14ac:dyDescent="0.2">
      <c r="B507" s="16">
        <f t="shared" si="147"/>
        <v>497</v>
      </c>
      <c r="C507" s="52"/>
      <c r="D507" s="52"/>
      <c r="E507" s="53"/>
      <c r="F507" s="52"/>
      <c r="G507" s="55"/>
      <c r="H507" s="56" t="s">
        <v>30</v>
      </c>
      <c r="I507" s="26">
        <f t="shared" si="140"/>
        <v>0</v>
      </c>
      <c r="J507" s="63"/>
      <c r="K507" s="26">
        <f t="shared" si="141"/>
        <v>0</v>
      </c>
      <c r="L507" s="56"/>
      <c r="M507" s="26">
        <f t="shared" si="142"/>
        <v>0</v>
      </c>
      <c r="N507" s="28">
        <f t="shared" si="155"/>
        <v>0</v>
      </c>
      <c r="O507" s="28">
        <f t="shared" si="143"/>
        <v>0</v>
      </c>
      <c r="P507" s="64"/>
      <c r="Q507" s="65"/>
      <c r="R507" s="44" t="str">
        <f t="shared" si="144"/>
        <v/>
      </c>
      <c r="S507" s="72" t="str">
        <f t="shared" si="146"/>
        <v>未入力</v>
      </c>
      <c r="T507" s="72" t="str">
        <f>IF(P507="","未入力",IF(AND(①自社の旧簡易ガス!$R$5&lt;=P507,P507&lt;=①自社の旧簡易ガス!$R$6),"期間内","期間外"))</f>
        <v>未入力</v>
      </c>
    </row>
    <row r="508" spans="2:20" ht="23.55" hidden="1" customHeight="1" outlineLevel="4" x14ac:dyDescent="0.2">
      <c r="B508" s="16">
        <f t="shared" si="147"/>
        <v>498</v>
      </c>
      <c r="C508" s="52"/>
      <c r="D508" s="52"/>
      <c r="E508" s="53"/>
      <c r="F508" s="52"/>
      <c r="G508" s="55"/>
      <c r="H508" s="56" t="s">
        <v>30</v>
      </c>
      <c r="I508" s="26">
        <f t="shared" si="140"/>
        <v>0</v>
      </c>
      <c r="J508" s="63"/>
      <c r="K508" s="26">
        <f t="shared" si="141"/>
        <v>0</v>
      </c>
      <c r="L508" s="56"/>
      <c r="M508" s="26">
        <f t="shared" si="142"/>
        <v>0</v>
      </c>
      <c r="N508" s="28">
        <f t="shared" si="155"/>
        <v>0</v>
      </c>
      <c r="O508" s="28">
        <f t="shared" si="143"/>
        <v>0</v>
      </c>
      <c r="P508" s="64"/>
      <c r="Q508" s="65"/>
      <c r="R508" s="44" t="str">
        <f t="shared" si="144"/>
        <v/>
      </c>
      <c r="S508" s="72" t="str">
        <f t="shared" si="146"/>
        <v>未入力</v>
      </c>
      <c r="T508" s="72" t="str">
        <f>IF(P508="","未入力",IF(AND(①自社の旧簡易ガス!$R$5&lt;=P508,P508&lt;=①自社の旧簡易ガス!$R$6),"期間内","期間外"))</f>
        <v>未入力</v>
      </c>
    </row>
    <row r="509" spans="2:20" ht="23.55" hidden="1" customHeight="1" outlineLevel="4" x14ac:dyDescent="0.2">
      <c r="B509" s="16">
        <f t="shared" si="147"/>
        <v>499</v>
      </c>
      <c r="C509" s="52"/>
      <c r="D509" s="52"/>
      <c r="E509" s="53"/>
      <c r="F509" s="52"/>
      <c r="G509" s="55"/>
      <c r="H509" s="56"/>
      <c r="I509" s="26">
        <f t="shared" si="140"/>
        <v>0</v>
      </c>
      <c r="J509" s="56"/>
      <c r="K509" s="26">
        <f t="shared" si="141"/>
        <v>0</v>
      </c>
      <c r="L509" s="56"/>
      <c r="M509" s="26">
        <f t="shared" si="142"/>
        <v>0</v>
      </c>
      <c r="N509" s="28">
        <f t="shared" si="155"/>
        <v>0</v>
      </c>
      <c r="O509" s="28">
        <f t="shared" si="143"/>
        <v>0</v>
      </c>
      <c r="P509" s="64"/>
      <c r="Q509" s="65"/>
      <c r="R509" s="44" t="str">
        <f t="shared" si="144"/>
        <v/>
      </c>
      <c r="S509" s="72" t="str">
        <f t="shared" si="146"/>
        <v>未入力</v>
      </c>
      <c r="T509" s="72" t="str">
        <f>IF(P509="","未入力",IF(AND(①自社の旧簡易ガス!$R$5&lt;=P509,P509&lt;=①自社の旧簡易ガス!$R$6),"期間内","期間外"))</f>
        <v>未入力</v>
      </c>
    </row>
    <row r="510" spans="2:20" ht="23.55" hidden="1" customHeight="1" outlineLevel="4" x14ac:dyDescent="0.2">
      <c r="B510" s="16">
        <f t="shared" si="147"/>
        <v>500</v>
      </c>
      <c r="C510" s="52"/>
      <c r="D510" s="52"/>
      <c r="E510" s="53"/>
      <c r="F510" s="52"/>
      <c r="G510" s="55"/>
      <c r="H510" s="56"/>
      <c r="I510" s="26">
        <f t="shared" si="140"/>
        <v>0</v>
      </c>
      <c r="J510" s="56"/>
      <c r="K510" s="26">
        <f t="shared" si="141"/>
        <v>0</v>
      </c>
      <c r="L510" s="56"/>
      <c r="M510" s="26">
        <f t="shared" si="142"/>
        <v>0</v>
      </c>
      <c r="N510" s="28">
        <f>I510+K510+M510</f>
        <v>0</v>
      </c>
      <c r="O510" s="28">
        <f t="shared" si="143"/>
        <v>0</v>
      </c>
      <c r="P510" s="64"/>
      <c r="Q510" s="65"/>
      <c r="R510" s="44" t="str">
        <f t="shared" si="144"/>
        <v/>
      </c>
      <c r="S510" s="72" t="str">
        <f t="shared" si="146"/>
        <v>未入力</v>
      </c>
      <c r="T510" s="72" t="str">
        <f>IF(P510="","未入力",IF(AND(①自社の旧簡易ガス!$R$5&lt;=P510,P510&lt;=①自社の旧簡易ガス!$R$6),"期間内","期間外"))</f>
        <v>未入力</v>
      </c>
    </row>
    <row r="511" spans="2:20" ht="23.55" hidden="1" customHeight="1" outlineLevel="5" x14ac:dyDescent="0.2">
      <c r="B511" s="16">
        <f t="shared" si="147"/>
        <v>501</v>
      </c>
      <c r="C511" s="52"/>
      <c r="D511" s="52"/>
      <c r="E511" s="53"/>
      <c r="F511" s="52"/>
      <c r="G511" s="55"/>
      <c r="H511" s="56"/>
      <c r="I511" s="26">
        <f t="shared" si="140"/>
        <v>0</v>
      </c>
      <c r="J511" s="56"/>
      <c r="K511" s="26">
        <f t="shared" si="141"/>
        <v>0</v>
      </c>
      <c r="L511" s="56"/>
      <c r="M511" s="26">
        <f t="shared" si="142"/>
        <v>0</v>
      </c>
      <c r="N511" s="28">
        <f t="shared" ref="N511:N515" si="156">I511+K511+M511</f>
        <v>0</v>
      </c>
      <c r="O511" s="28">
        <f t="shared" si="143"/>
        <v>0</v>
      </c>
      <c r="P511" s="64"/>
      <c r="Q511" s="65"/>
      <c r="R511" s="44" t="str">
        <f t="shared" si="144"/>
        <v/>
      </c>
      <c r="S511" s="72" t="str">
        <f t="shared" si="146"/>
        <v>未入力</v>
      </c>
      <c r="T511" s="72" t="str">
        <f>IF(P511="","未入力",IF(AND(①自社の旧簡易ガス!$R$5&lt;=P511,P511&lt;=①自社の旧簡易ガス!$R$6),"期間内","期間外"))</f>
        <v>未入力</v>
      </c>
    </row>
    <row r="512" spans="2:20" ht="23.55" hidden="1" customHeight="1" outlineLevel="5" x14ac:dyDescent="0.2">
      <c r="B512" s="16">
        <f t="shared" si="147"/>
        <v>502</v>
      </c>
      <c r="C512" s="52"/>
      <c r="D512" s="52"/>
      <c r="E512" s="53"/>
      <c r="F512" s="52"/>
      <c r="G512" s="55"/>
      <c r="H512" s="56"/>
      <c r="I512" s="26">
        <f t="shared" si="140"/>
        <v>0</v>
      </c>
      <c r="J512" s="56"/>
      <c r="K512" s="26">
        <f t="shared" si="141"/>
        <v>0</v>
      </c>
      <c r="L512" s="56"/>
      <c r="M512" s="26">
        <f t="shared" si="142"/>
        <v>0</v>
      </c>
      <c r="N512" s="28">
        <f t="shared" si="156"/>
        <v>0</v>
      </c>
      <c r="O512" s="28">
        <f t="shared" si="143"/>
        <v>0</v>
      </c>
      <c r="P512" s="64"/>
      <c r="Q512" s="65"/>
      <c r="R512" s="44" t="str">
        <f t="shared" si="144"/>
        <v/>
      </c>
      <c r="S512" s="72" t="str">
        <f t="shared" si="146"/>
        <v>未入力</v>
      </c>
      <c r="T512" s="72" t="str">
        <f>IF(P512="","未入力",IF(AND(①自社の旧簡易ガス!$R$5&lt;=P512,P512&lt;=①自社の旧簡易ガス!$R$6),"期間内","期間外"))</f>
        <v>未入力</v>
      </c>
    </row>
    <row r="513" spans="2:20" ht="23.55" hidden="1" customHeight="1" outlineLevel="5" x14ac:dyDescent="0.2">
      <c r="B513" s="16">
        <f t="shared" si="147"/>
        <v>503</v>
      </c>
      <c r="C513" s="52"/>
      <c r="D513" s="52"/>
      <c r="E513" s="53"/>
      <c r="F513" s="52"/>
      <c r="G513" s="55"/>
      <c r="H513" s="56" t="s">
        <v>30</v>
      </c>
      <c r="I513" s="26">
        <f t="shared" si="140"/>
        <v>0</v>
      </c>
      <c r="J513" s="63"/>
      <c r="K513" s="26">
        <f t="shared" si="141"/>
        <v>0</v>
      </c>
      <c r="L513" s="56"/>
      <c r="M513" s="26">
        <f t="shared" si="142"/>
        <v>0</v>
      </c>
      <c r="N513" s="28">
        <f t="shared" si="156"/>
        <v>0</v>
      </c>
      <c r="O513" s="28">
        <f t="shared" si="143"/>
        <v>0</v>
      </c>
      <c r="P513" s="64"/>
      <c r="Q513" s="65"/>
      <c r="R513" s="44" t="str">
        <f t="shared" si="144"/>
        <v/>
      </c>
      <c r="S513" s="72" t="str">
        <f t="shared" si="146"/>
        <v>未入力</v>
      </c>
      <c r="T513" s="72" t="str">
        <f>IF(P513="","未入力",IF(AND(①自社の旧簡易ガス!$R$5&lt;=P513,P513&lt;=①自社の旧簡易ガス!$R$6),"期間内","期間外"))</f>
        <v>未入力</v>
      </c>
    </row>
    <row r="514" spans="2:20" ht="23.55" hidden="1" customHeight="1" outlineLevel="5" x14ac:dyDescent="0.2">
      <c r="B514" s="16">
        <f t="shared" si="147"/>
        <v>504</v>
      </c>
      <c r="C514" s="52"/>
      <c r="D514" s="52"/>
      <c r="E514" s="53"/>
      <c r="F514" s="52"/>
      <c r="G514" s="55"/>
      <c r="H514" s="56" t="s">
        <v>30</v>
      </c>
      <c r="I514" s="26">
        <f t="shared" si="140"/>
        <v>0</v>
      </c>
      <c r="J514" s="63"/>
      <c r="K514" s="26">
        <f t="shared" si="141"/>
        <v>0</v>
      </c>
      <c r="L514" s="56"/>
      <c r="M514" s="26">
        <f t="shared" si="142"/>
        <v>0</v>
      </c>
      <c r="N514" s="28">
        <f t="shared" si="156"/>
        <v>0</v>
      </c>
      <c r="O514" s="28">
        <f t="shared" si="143"/>
        <v>0</v>
      </c>
      <c r="P514" s="64"/>
      <c r="Q514" s="65"/>
      <c r="R514" s="44" t="str">
        <f t="shared" si="144"/>
        <v/>
      </c>
      <c r="S514" s="72" t="str">
        <f t="shared" si="146"/>
        <v>未入力</v>
      </c>
      <c r="T514" s="72" t="str">
        <f>IF(P514="","未入力",IF(AND(①自社の旧簡易ガス!$R$5&lt;=P514,P514&lt;=①自社の旧簡易ガス!$R$6),"期間内","期間外"))</f>
        <v>未入力</v>
      </c>
    </row>
    <row r="515" spans="2:20" ht="23.55" hidden="1" customHeight="1" outlineLevel="5" x14ac:dyDescent="0.2">
      <c r="B515" s="16">
        <f t="shared" si="147"/>
        <v>505</v>
      </c>
      <c r="C515" s="52"/>
      <c r="D515" s="52"/>
      <c r="E515" s="53"/>
      <c r="F515" s="52"/>
      <c r="G515" s="55"/>
      <c r="H515" s="56"/>
      <c r="I515" s="26">
        <f t="shared" si="140"/>
        <v>0</v>
      </c>
      <c r="J515" s="56"/>
      <c r="K515" s="26">
        <f t="shared" si="141"/>
        <v>0</v>
      </c>
      <c r="L515" s="56"/>
      <c r="M515" s="26">
        <f t="shared" si="142"/>
        <v>0</v>
      </c>
      <c r="N515" s="28">
        <f t="shared" si="156"/>
        <v>0</v>
      </c>
      <c r="O515" s="28">
        <f t="shared" si="143"/>
        <v>0</v>
      </c>
      <c r="P515" s="64"/>
      <c r="Q515" s="65"/>
      <c r="R515" s="44" t="str">
        <f t="shared" si="144"/>
        <v/>
      </c>
      <c r="S515" s="72" t="str">
        <f t="shared" si="146"/>
        <v>未入力</v>
      </c>
      <c r="T515" s="72" t="str">
        <f>IF(P515="","未入力",IF(AND(①自社の旧簡易ガス!$R$5&lt;=P515,P515&lt;=①自社の旧簡易ガス!$R$6),"期間内","期間外"))</f>
        <v>未入力</v>
      </c>
    </row>
    <row r="516" spans="2:20" ht="23.55" hidden="1" customHeight="1" outlineLevel="5" x14ac:dyDescent="0.2">
      <c r="B516" s="16">
        <f t="shared" si="147"/>
        <v>506</v>
      </c>
      <c r="C516" s="52"/>
      <c r="D516" s="52"/>
      <c r="E516" s="53"/>
      <c r="F516" s="52"/>
      <c r="G516" s="55"/>
      <c r="H516" s="56"/>
      <c r="I516" s="26">
        <f t="shared" si="140"/>
        <v>0</v>
      </c>
      <c r="J516" s="56"/>
      <c r="K516" s="26">
        <f t="shared" si="141"/>
        <v>0</v>
      </c>
      <c r="L516" s="56"/>
      <c r="M516" s="26">
        <f t="shared" si="142"/>
        <v>0</v>
      </c>
      <c r="N516" s="28">
        <f>I516+K516+M516</f>
        <v>0</v>
      </c>
      <c r="O516" s="28">
        <f t="shared" si="143"/>
        <v>0</v>
      </c>
      <c r="P516" s="64"/>
      <c r="Q516" s="65"/>
      <c r="R516" s="44" t="str">
        <f t="shared" si="144"/>
        <v/>
      </c>
      <c r="S516" s="72" t="str">
        <f t="shared" si="146"/>
        <v>未入力</v>
      </c>
      <c r="T516" s="72" t="str">
        <f>IF(P516="","未入力",IF(AND(①自社の旧簡易ガス!$R$5&lt;=P516,P516&lt;=①自社の旧簡易ガス!$R$6),"期間内","期間外"))</f>
        <v>未入力</v>
      </c>
    </row>
    <row r="517" spans="2:20" ht="23.55" hidden="1" customHeight="1" outlineLevel="5" x14ac:dyDescent="0.2">
      <c r="B517" s="16">
        <f t="shared" si="147"/>
        <v>507</v>
      </c>
      <c r="C517" s="52"/>
      <c r="D517" s="52"/>
      <c r="E517" s="53"/>
      <c r="F517" s="52"/>
      <c r="G517" s="55"/>
      <c r="H517" s="56"/>
      <c r="I517" s="26">
        <f t="shared" si="140"/>
        <v>0</v>
      </c>
      <c r="J517" s="56"/>
      <c r="K517" s="26">
        <f t="shared" si="141"/>
        <v>0</v>
      </c>
      <c r="L517" s="56"/>
      <c r="M517" s="26">
        <f t="shared" si="142"/>
        <v>0</v>
      </c>
      <c r="N517" s="28">
        <f t="shared" ref="N517:N521" si="157">I517+K517+M517</f>
        <v>0</v>
      </c>
      <c r="O517" s="28">
        <f t="shared" si="143"/>
        <v>0</v>
      </c>
      <c r="P517" s="64"/>
      <c r="Q517" s="65"/>
      <c r="R517" s="44" t="str">
        <f t="shared" si="144"/>
        <v/>
      </c>
      <c r="S517" s="72" t="str">
        <f t="shared" si="146"/>
        <v>未入力</v>
      </c>
      <c r="T517" s="72" t="str">
        <f>IF(P517="","未入力",IF(AND(①自社の旧簡易ガス!$R$5&lt;=P517,P517&lt;=①自社の旧簡易ガス!$R$6),"期間内","期間外"))</f>
        <v>未入力</v>
      </c>
    </row>
    <row r="518" spans="2:20" ht="23.55" hidden="1" customHeight="1" outlineLevel="5" x14ac:dyDescent="0.2">
      <c r="B518" s="16">
        <f t="shared" si="147"/>
        <v>508</v>
      </c>
      <c r="C518" s="52"/>
      <c r="D518" s="52"/>
      <c r="E518" s="53"/>
      <c r="F518" s="52"/>
      <c r="G518" s="55"/>
      <c r="H518" s="56"/>
      <c r="I518" s="26">
        <f t="shared" si="140"/>
        <v>0</v>
      </c>
      <c r="J518" s="56"/>
      <c r="K518" s="26">
        <f t="shared" si="141"/>
        <v>0</v>
      </c>
      <c r="L518" s="56"/>
      <c r="M518" s="26">
        <f t="shared" si="142"/>
        <v>0</v>
      </c>
      <c r="N518" s="28">
        <f t="shared" si="157"/>
        <v>0</v>
      </c>
      <c r="O518" s="28">
        <f t="shared" si="143"/>
        <v>0</v>
      </c>
      <c r="P518" s="64"/>
      <c r="Q518" s="65"/>
      <c r="R518" s="44" t="str">
        <f t="shared" si="144"/>
        <v/>
      </c>
      <c r="S518" s="72" t="str">
        <f t="shared" si="146"/>
        <v>未入力</v>
      </c>
      <c r="T518" s="72" t="str">
        <f>IF(P518="","未入力",IF(AND(①自社の旧簡易ガス!$R$5&lt;=P518,P518&lt;=①自社の旧簡易ガス!$R$6),"期間内","期間外"))</f>
        <v>未入力</v>
      </c>
    </row>
    <row r="519" spans="2:20" ht="23.55" hidden="1" customHeight="1" outlineLevel="5" x14ac:dyDescent="0.2">
      <c r="B519" s="16">
        <f t="shared" si="147"/>
        <v>509</v>
      </c>
      <c r="C519" s="52"/>
      <c r="D519" s="52"/>
      <c r="E519" s="53"/>
      <c r="F519" s="52"/>
      <c r="G519" s="55"/>
      <c r="H519" s="56" t="s">
        <v>30</v>
      </c>
      <c r="I519" s="26">
        <f t="shared" si="140"/>
        <v>0</v>
      </c>
      <c r="J519" s="63"/>
      <c r="K519" s="26">
        <f t="shared" si="141"/>
        <v>0</v>
      </c>
      <c r="L519" s="56"/>
      <c r="M519" s="26">
        <f t="shared" si="142"/>
        <v>0</v>
      </c>
      <c r="N519" s="28">
        <f t="shared" si="157"/>
        <v>0</v>
      </c>
      <c r="O519" s="28">
        <f t="shared" si="143"/>
        <v>0</v>
      </c>
      <c r="P519" s="64"/>
      <c r="Q519" s="65"/>
      <c r="R519" s="44" t="str">
        <f t="shared" si="144"/>
        <v/>
      </c>
      <c r="S519" s="72" t="str">
        <f t="shared" si="146"/>
        <v>未入力</v>
      </c>
      <c r="T519" s="72" t="str">
        <f>IF(P519="","未入力",IF(AND(①自社の旧簡易ガス!$R$5&lt;=P519,P519&lt;=①自社の旧簡易ガス!$R$6),"期間内","期間外"))</f>
        <v>未入力</v>
      </c>
    </row>
    <row r="520" spans="2:20" ht="23.55" hidden="1" customHeight="1" outlineLevel="5" x14ac:dyDescent="0.2">
      <c r="B520" s="16">
        <f t="shared" si="147"/>
        <v>510</v>
      </c>
      <c r="C520" s="52"/>
      <c r="D520" s="52"/>
      <c r="E520" s="53"/>
      <c r="F520" s="52"/>
      <c r="G520" s="55"/>
      <c r="H520" s="56" t="s">
        <v>30</v>
      </c>
      <c r="I520" s="26">
        <f t="shared" ref="I520:I583" si="158">IF(H520="有",0.2,0)</f>
        <v>0</v>
      </c>
      <c r="J520" s="63"/>
      <c r="K520" s="26">
        <f t="shared" ref="K520:K583" si="159">IF(J520="有",0.6,0)</f>
        <v>0</v>
      </c>
      <c r="L520" s="56"/>
      <c r="M520" s="26">
        <f t="shared" ref="M520:M583" si="160">IF(L520="有",0.2,0)</f>
        <v>0</v>
      </c>
      <c r="N520" s="28">
        <f t="shared" si="157"/>
        <v>0</v>
      </c>
      <c r="O520" s="28">
        <f t="shared" ref="O520:O583" si="161">F520*N520</f>
        <v>0</v>
      </c>
      <c r="P520" s="64"/>
      <c r="Q520" s="65"/>
      <c r="R520" s="44" t="str">
        <f t="shared" ref="R520:R583" si="162">D520&amp;E520</f>
        <v/>
      </c>
      <c r="S520" s="72" t="str">
        <f t="shared" si="146"/>
        <v>未入力</v>
      </c>
      <c r="T520" s="72" t="str">
        <f>IF(P520="","未入力",IF(AND(①自社の旧簡易ガス!$R$5&lt;=P520,P520&lt;=①自社の旧簡易ガス!$R$6),"期間内","期間外"))</f>
        <v>未入力</v>
      </c>
    </row>
    <row r="521" spans="2:20" ht="23.55" hidden="1" customHeight="1" outlineLevel="5" x14ac:dyDescent="0.2">
      <c r="B521" s="16">
        <f t="shared" si="147"/>
        <v>511</v>
      </c>
      <c r="C521" s="52"/>
      <c r="D521" s="52"/>
      <c r="E521" s="53"/>
      <c r="F521" s="52"/>
      <c r="G521" s="55"/>
      <c r="H521" s="56"/>
      <c r="I521" s="26">
        <f t="shared" si="158"/>
        <v>0</v>
      </c>
      <c r="J521" s="56"/>
      <c r="K521" s="26">
        <f t="shared" si="159"/>
        <v>0</v>
      </c>
      <c r="L521" s="56"/>
      <c r="M521" s="26">
        <f t="shared" si="160"/>
        <v>0</v>
      </c>
      <c r="N521" s="28">
        <f t="shared" si="157"/>
        <v>0</v>
      </c>
      <c r="O521" s="28">
        <f t="shared" si="161"/>
        <v>0</v>
      </c>
      <c r="P521" s="64"/>
      <c r="Q521" s="65"/>
      <c r="R521" s="44" t="str">
        <f t="shared" si="162"/>
        <v/>
      </c>
      <c r="S521" s="72" t="str">
        <f t="shared" si="146"/>
        <v>未入力</v>
      </c>
      <c r="T521" s="72" t="str">
        <f>IF(P521="","未入力",IF(AND(①自社の旧簡易ガス!$R$5&lt;=P521,P521&lt;=①自社の旧簡易ガス!$R$6),"期間内","期間外"))</f>
        <v>未入力</v>
      </c>
    </row>
    <row r="522" spans="2:20" ht="23.55" hidden="1" customHeight="1" outlineLevel="5" x14ac:dyDescent="0.2">
      <c r="B522" s="16">
        <f t="shared" si="147"/>
        <v>512</v>
      </c>
      <c r="C522" s="52"/>
      <c r="D522" s="52"/>
      <c r="E522" s="53"/>
      <c r="F522" s="52"/>
      <c r="G522" s="55"/>
      <c r="H522" s="56"/>
      <c r="I522" s="26">
        <f t="shared" si="158"/>
        <v>0</v>
      </c>
      <c r="J522" s="56"/>
      <c r="K522" s="26">
        <f t="shared" si="159"/>
        <v>0</v>
      </c>
      <c r="L522" s="56"/>
      <c r="M522" s="26">
        <f t="shared" si="160"/>
        <v>0</v>
      </c>
      <c r="N522" s="28">
        <f>I522+K522+M522</f>
        <v>0</v>
      </c>
      <c r="O522" s="28">
        <f t="shared" si="161"/>
        <v>0</v>
      </c>
      <c r="P522" s="64"/>
      <c r="Q522" s="65"/>
      <c r="R522" s="44" t="str">
        <f t="shared" si="162"/>
        <v/>
      </c>
      <c r="S522" s="72" t="str">
        <f t="shared" si="146"/>
        <v>未入力</v>
      </c>
      <c r="T522" s="72" t="str">
        <f>IF(P522="","未入力",IF(AND(①自社の旧簡易ガス!$R$5&lt;=P522,P522&lt;=①自社の旧簡易ガス!$R$6),"期間内","期間外"))</f>
        <v>未入力</v>
      </c>
    </row>
    <row r="523" spans="2:20" ht="23.55" hidden="1" customHeight="1" outlineLevel="5" x14ac:dyDescent="0.2">
      <c r="B523" s="16">
        <f t="shared" si="147"/>
        <v>513</v>
      </c>
      <c r="C523" s="52"/>
      <c r="D523" s="52"/>
      <c r="E523" s="53"/>
      <c r="F523" s="52"/>
      <c r="G523" s="55"/>
      <c r="H523" s="56"/>
      <c r="I523" s="26">
        <f t="shared" si="158"/>
        <v>0</v>
      </c>
      <c r="J523" s="56"/>
      <c r="K523" s="26">
        <f t="shared" si="159"/>
        <v>0</v>
      </c>
      <c r="L523" s="56"/>
      <c r="M523" s="26">
        <f t="shared" si="160"/>
        <v>0</v>
      </c>
      <c r="N523" s="28">
        <f t="shared" ref="N523:N527" si="163">I523+K523+M523</f>
        <v>0</v>
      </c>
      <c r="O523" s="28">
        <f t="shared" si="161"/>
        <v>0</v>
      </c>
      <c r="P523" s="64"/>
      <c r="Q523" s="65"/>
      <c r="R523" s="44" t="str">
        <f t="shared" si="162"/>
        <v/>
      </c>
      <c r="S523" s="72" t="str">
        <f t="shared" si="146"/>
        <v>未入力</v>
      </c>
      <c r="T523" s="72" t="str">
        <f>IF(P523="","未入力",IF(AND(①自社の旧簡易ガス!$R$5&lt;=P523,P523&lt;=①自社の旧簡易ガス!$R$6),"期間内","期間外"))</f>
        <v>未入力</v>
      </c>
    </row>
    <row r="524" spans="2:20" ht="23.55" hidden="1" customHeight="1" outlineLevel="5" x14ac:dyDescent="0.2">
      <c r="B524" s="16">
        <f t="shared" si="147"/>
        <v>514</v>
      </c>
      <c r="C524" s="52"/>
      <c r="D524" s="52"/>
      <c r="E524" s="53"/>
      <c r="F524" s="52"/>
      <c r="G524" s="55"/>
      <c r="H524" s="56"/>
      <c r="I524" s="26">
        <f t="shared" si="158"/>
        <v>0</v>
      </c>
      <c r="J524" s="56"/>
      <c r="K524" s="26">
        <f t="shared" si="159"/>
        <v>0</v>
      </c>
      <c r="L524" s="56"/>
      <c r="M524" s="26">
        <f t="shared" si="160"/>
        <v>0</v>
      </c>
      <c r="N524" s="28">
        <f t="shared" si="163"/>
        <v>0</v>
      </c>
      <c r="O524" s="28">
        <f t="shared" si="161"/>
        <v>0</v>
      </c>
      <c r="P524" s="64"/>
      <c r="Q524" s="65"/>
      <c r="R524" s="44" t="str">
        <f t="shared" si="162"/>
        <v/>
      </c>
      <c r="S524" s="72" t="str">
        <f t="shared" ref="S524:S587" si="164">IF(R524="","未入力",IF(COUNTIF(R:R,R524)&gt;1,"重複あり","重複なし"))</f>
        <v>未入力</v>
      </c>
      <c r="T524" s="72" t="str">
        <f>IF(P524="","未入力",IF(AND(①自社の旧簡易ガス!$R$5&lt;=P524,P524&lt;=①自社の旧簡易ガス!$R$6),"期間内","期間外"))</f>
        <v>未入力</v>
      </c>
    </row>
    <row r="525" spans="2:20" ht="23.55" hidden="1" customHeight="1" outlineLevel="5" x14ac:dyDescent="0.2">
      <c r="B525" s="16">
        <f t="shared" si="147"/>
        <v>515</v>
      </c>
      <c r="C525" s="52"/>
      <c r="D525" s="52"/>
      <c r="E525" s="53"/>
      <c r="F525" s="52"/>
      <c r="G525" s="55"/>
      <c r="H525" s="56" t="s">
        <v>30</v>
      </c>
      <c r="I525" s="26">
        <f t="shared" si="158"/>
        <v>0</v>
      </c>
      <c r="J525" s="63"/>
      <c r="K525" s="26">
        <f t="shared" si="159"/>
        <v>0</v>
      </c>
      <c r="L525" s="56"/>
      <c r="M525" s="26">
        <f t="shared" si="160"/>
        <v>0</v>
      </c>
      <c r="N525" s="28">
        <f t="shared" si="163"/>
        <v>0</v>
      </c>
      <c r="O525" s="28">
        <f t="shared" si="161"/>
        <v>0</v>
      </c>
      <c r="P525" s="64"/>
      <c r="Q525" s="65"/>
      <c r="R525" s="44" t="str">
        <f t="shared" si="162"/>
        <v/>
      </c>
      <c r="S525" s="72" t="str">
        <f t="shared" si="164"/>
        <v>未入力</v>
      </c>
      <c r="T525" s="72" t="str">
        <f>IF(P525="","未入力",IF(AND(①自社の旧簡易ガス!$R$5&lt;=P525,P525&lt;=①自社の旧簡易ガス!$R$6),"期間内","期間外"))</f>
        <v>未入力</v>
      </c>
    </row>
    <row r="526" spans="2:20" ht="23.55" hidden="1" customHeight="1" outlineLevel="5" x14ac:dyDescent="0.2">
      <c r="B526" s="16">
        <f t="shared" ref="B526:B589" si="165">+B525+1</f>
        <v>516</v>
      </c>
      <c r="C526" s="52"/>
      <c r="D526" s="52"/>
      <c r="E526" s="53"/>
      <c r="F526" s="52"/>
      <c r="G526" s="55"/>
      <c r="H526" s="56" t="s">
        <v>30</v>
      </c>
      <c r="I526" s="26">
        <f t="shared" si="158"/>
        <v>0</v>
      </c>
      <c r="J526" s="63"/>
      <c r="K526" s="26">
        <f t="shared" si="159"/>
        <v>0</v>
      </c>
      <c r="L526" s="56"/>
      <c r="M526" s="26">
        <f t="shared" si="160"/>
        <v>0</v>
      </c>
      <c r="N526" s="28">
        <f t="shared" si="163"/>
        <v>0</v>
      </c>
      <c r="O526" s="28">
        <f t="shared" si="161"/>
        <v>0</v>
      </c>
      <c r="P526" s="64"/>
      <c r="Q526" s="65"/>
      <c r="R526" s="44" t="str">
        <f t="shared" si="162"/>
        <v/>
      </c>
      <c r="S526" s="72" t="str">
        <f t="shared" si="164"/>
        <v>未入力</v>
      </c>
      <c r="T526" s="72" t="str">
        <f>IF(P526="","未入力",IF(AND(①自社の旧簡易ガス!$R$5&lt;=P526,P526&lt;=①自社の旧簡易ガス!$R$6),"期間内","期間外"))</f>
        <v>未入力</v>
      </c>
    </row>
    <row r="527" spans="2:20" ht="23.55" hidden="1" customHeight="1" outlineLevel="5" x14ac:dyDescent="0.2">
      <c r="B527" s="16">
        <f t="shared" si="165"/>
        <v>517</v>
      </c>
      <c r="C527" s="52"/>
      <c r="D527" s="52"/>
      <c r="E527" s="53"/>
      <c r="F527" s="52"/>
      <c r="G527" s="55"/>
      <c r="H527" s="56"/>
      <c r="I527" s="26">
        <f t="shared" si="158"/>
        <v>0</v>
      </c>
      <c r="J527" s="56"/>
      <c r="K527" s="26">
        <f t="shared" si="159"/>
        <v>0</v>
      </c>
      <c r="L527" s="56"/>
      <c r="M527" s="26">
        <f t="shared" si="160"/>
        <v>0</v>
      </c>
      <c r="N527" s="28">
        <f t="shared" si="163"/>
        <v>0</v>
      </c>
      <c r="O527" s="28">
        <f t="shared" si="161"/>
        <v>0</v>
      </c>
      <c r="P527" s="64"/>
      <c r="Q527" s="65"/>
      <c r="R527" s="44" t="str">
        <f t="shared" si="162"/>
        <v/>
      </c>
      <c r="S527" s="72" t="str">
        <f t="shared" si="164"/>
        <v>未入力</v>
      </c>
      <c r="T527" s="72" t="str">
        <f>IF(P527="","未入力",IF(AND(①自社の旧簡易ガス!$R$5&lt;=P527,P527&lt;=①自社の旧簡易ガス!$R$6),"期間内","期間外"))</f>
        <v>未入力</v>
      </c>
    </row>
    <row r="528" spans="2:20" ht="23.55" hidden="1" customHeight="1" outlineLevel="5" x14ac:dyDescent="0.2">
      <c r="B528" s="16">
        <f t="shared" si="165"/>
        <v>518</v>
      </c>
      <c r="C528" s="52"/>
      <c r="D528" s="52"/>
      <c r="E528" s="53"/>
      <c r="F528" s="52"/>
      <c r="G528" s="55"/>
      <c r="H528" s="56"/>
      <c r="I528" s="26">
        <f t="shared" si="158"/>
        <v>0</v>
      </c>
      <c r="J528" s="56"/>
      <c r="K528" s="26">
        <f t="shared" si="159"/>
        <v>0</v>
      </c>
      <c r="L528" s="56"/>
      <c r="M528" s="26">
        <f t="shared" si="160"/>
        <v>0</v>
      </c>
      <c r="N528" s="28">
        <f>I528+K528+M528</f>
        <v>0</v>
      </c>
      <c r="O528" s="28">
        <f t="shared" si="161"/>
        <v>0</v>
      </c>
      <c r="P528" s="64"/>
      <c r="Q528" s="65"/>
      <c r="R528" s="44" t="str">
        <f t="shared" si="162"/>
        <v/>
      </c>
      <c r="S528" s="72" t="str">
        <f t="shared" si="164"/>
        <v>未入力</v>
      </c>
      <c r="T528" s="72" t="str">
        <f>IF(P528="","未入力",IF(AND(①自社の旧簡易ガス!$R$5&lt;=P528,P528&lt;=①自社の旧簡易ガス!$R$6),"期間内","期間外"))</f>
        <v>未入力</v>
      </c>
    </row>
    <row r="529" spans="2:20" ht="23.55" hidden="1" customHeight="1" outlineLevel="5" x14ac:dyDescent="0.2">
      <c r="B529" s="16">
        <f t="shared" si="165"/>
        <v>519</v>
      </c>
      <c r="C529" s="52"/>
      <c r="D529" s="52"/>
      <c r="E529" s="53"/>
      <c r="F529" s="52"/>
      <c r="G529" s="55"/>
      <c r="H529" s="56"/>
      <c r="I529" s="26">
        <f t="shared" si="158"/>
        <v>0</v>
      </c>
      <c r="J529" s="56"/>
      <c r="K529" s="26">
        <f t="shared" si="159"/>
        <v>0</v>
      </c>
      <c r="L529" s="56"/>
      <c r="M529" s="26">
        <f t="shared" si="160"/>
        <v>0</v>
      </c>
      <c r="N529" s="28">
        <f t="shared" ref="N529:N533" si="166">I529+K529+M529</f>
        <v>0</v>
      </c>
      <c r="O529" s="28">
        <f t="shared" si="161"/>
        <v>0</v>
      </c>
      <c r="P529" s="64"/>
      <c r="Q529" s="65"/>
      <c r="R529" s="44" t="str">
        <f t="shared" si="162"/>
        <v/>
      </c>
      <c r="S529" s="72" t="str">
        <f t="shared" si="164"/>
        <v>未入力</v>
      </c>
      <c r="T529" s="72" t="str">
        <f>IF(P529="","未入力",IF(AND(①自社の旧簡易ガス!$R$5&lt;=P529,P529&lt;=①自社の旧簡易ガス!$R$6),"期間内","期間外"))</f>
        <v>未入力</v>
      </c>
    </row>
    <row r="530" spans="2:20" ht="23.55" hidden="1" customHeight="1" outlineLevel="5" x14ac:dyDescent="0.2">
      <c r="B530" s="16">
        <f t="shared" si="165"/>
        <v>520</v>
      </c>
      <c r="C530" s="52"/>
      <c r="D530" s="52"/>
      <c r="E530" s="53"/>
      <c r="F530" s="52"/>
      <c r="G530" s="55"/>
      <c r="H530" s="56"/>
      <c r="I530" s="26">
        <f t="shared" si="158"/>
        <v>0</v>
      </c>
      <c r="J530" s="56"/>
      <c r="K530" s="26">
        <f t="shared" si="159"/>
        <v>0</v>
      </c>
      <c r="L530" s="56"/>
      <c r="M530" s="26">
        <f t="shared" si="160"/>
        <v>0</v>
      </c>
      <c r="N530" s="28">
        <f t="shared" si="166"/>
        <v>0</v>
      </c>
      <c r="O530" s="28">
        <f t="shared" si="161"/>
        <v>0</v>
      </c>
      <c r="P530" s="64"/>
      <c r="Q530" s="65"/>
      <c r="R530" s="44" t="str">
        <f t="shared" si="162"/>
        <v/>
      </c>
      <c r="S530" s="72" t="str">
        <f t="shared" si="164"/>
        <v>未入力</v>
      </c>
      <c r="T530" s="72" t="str">
        <f>IF(P530="","未入力",IF(AND(①自社の旧簡易ガス!$R$5&lt;=P530,P530&lt;=①自社の旧簡易ガス!$R$6),"期間内","期間外"))</f>
        <v>未入力</v>
      </c>
    </row>
    <row r="531" spans="2:20" ht="23.55" hidden="1" customHeight="1" outlineLevel="5" x14ac:dyDescent="0.2">
      <c r="B531" s="16">
        <f t="shared" si="165"/>
        <v>521</v>
      </c>
      <c r="C531" s="52"/>
      <c r="D531" s="52"/>
      <c r="E531" s="53"/>
      <c r="F531" s="52"/>
      <c r="G531" s="55"/>
      <c r="H531" s="56" t="s">
        <v>30</v>
      </c>
      <c r="I531" s="26">
        <f t="shared" si="158"/>
        <v>0</v>
      </c>
      <c r="J531" s="63"/>
      <c r="K531" s="26">
        <f t="shared" si="159"/>
        <v>0</v>
      </c>
      <c r="L531" s="56"/>
      <c r="M531" s="26">
        <f t="shared" si="160"/>
        <v>0</v>
      </c>
      <c r="N531" s="28">
        <f t="shared" si="166"/>
        <v>0</v>
      </c>
      <c r="O531" s="28">
        <f t="shared" si="161"/>
        <v>0</v>
      </c>
      <c r="P531" s="64"/>
      <c r="Q531" s="65"/>
      <c r="R531" s="44" t="str">
        <f t="shared" si="162"/>
        <v/>
      </c>
      <c r="S531" s="72" t="str">
        <f t="shared" si="164"/>
        <v>未入力</v>
      </c>
      <c r="T531" s="72" t="str">
        <f>IF(P531="","未入力",IF(AND(①自社の旧簡易ガス!$R$5&lt;=P531,P531&lt;=①自社の旧簡易ガス!$R$6),"期間内","期間外"))</f>
        <v>未入力</v>
      </c>
    </row>
    <row r="532" spans="2:20" ht="23.55" hidden="1" customHeight="1" outlineLevel="5" x14ac:dyDescent="0.2">
      <c r="B532" s="16">
        <f t="shared" si="165"/>
        <v>522</v>
      </c>
      <c r="C532" s="52"/>
      <c r="D532" s="52"/>
      <c r="E532" s="53"/>
      <c r="F532" s="52"/>
      <c r="G532" s="55"/>
      <c r="H532" s="56" t="s">
        <v>30</v>
      </c>
      <c r="I532" s="26">
        <f t="shared" si="158"/>
        <v>0</v>
      </c>
      <c r="J532" s="63"/>
      <c r="K532" s="26">
        <f t="shared" si="159"/>
        <v>0</v>
      </c>
      <c r="L532" s="56"/>
      <c r="M532" s="26">
        <f t="shared" si="160"/>
        <v>0</v>
      </c>
      <c r="N532" s="28">
        <f t="shared" si="166"/>
        <v>0</v>
      </c>
      <c r="O532" s="28">
        <f t="shared" si="161"/>
        <v>0</v>
      </c>
      <c r="P532" s="64"/>
      <c r="Q532" s="65"/>
      <c r="R532" s="44" t="str">
        <f t="shared" si="162"/>
        <v/>
      </c>
      <c r="S532" s="72" t="str">
        <f t="shared" si="164"/>
        <v>未入力</v>
      </c>
      <c r="T532" s="72" t="str">
        <f>IF(P532="","未入力",IF(AND(①自社の旧簡易ガス!$R$5&lt;=P532,P532&lt;=①自社の旧簡易ガス!$R$6),"期間内","期間外"))</f>
        <v>未入力</v>
      </c>
    </row>
    <row r="533" spans="2:20" ht="23.55" hidden="1" customHeight="1" outlineLevel="5" x14ac:dyDescent="0.2">
      <c r="B533" s="16">
        <f t="shared" si="165"/>
        <v>523</v>
      </c>
      <c r="C533" s="52"/>
      <c r="D533" s="52"/>
      <c r="E533" s="53"/>
      <c r="F533" s="52"/>
      <c r="G533" s="55"/>
      <c r="H533" s="56"/>
      <c r="I533" s="26">
        <f t="shared" si="158"/>
        <v>0</v>
      </c>
      <c r="J533" s="56"/>
      <c r="K533" s="26">
        <f t="shared" si="159"/>
        <v>0</v>
      </c>
      <c r="L533" s="56"/>
      <c r="M533" s="26">
        <f t="shared" si="160"/>
        <v>0</v>
      </c>
      <c r="N533" s="28">
        <f t="shared" si="166"/>
        <v>0</v>
      </c>
      <c r="O533" s="28">
        <f t="shared" si="161"/>
        <v>0</v>
      </c>
      <c r="P533" s="64"/>
      <c r="Q533" s="65"/>
      <c r="R533" s="44" t="str">
        <f t="shared" si="162"/>
        <v/>
      </c>
      <c r="S533" s="72" t="str">
        <f t="shared" si="164"/>
        <v>未入力</v>
      </c>
      <c r="T533" s="72" t="str">
        <f>IF(P533="","未入力",IF(AND(①自社の旧簡易ガス!$R$5&lt;=P533,P533&lt;=①自社の旧簡易ガス!$R$6),"期間内","期間外"))</f>
        <v>未入力</v>
      </c>
    </row>
    <row r="534" spans="2:20" ht="23.55" hidden="1" customHeight="1" outlineLevel="5" x14ac:dyDescent="0.2">
      <c r="B534" s="16">
        <f t="shared" si="165"/>
        <v>524</v>
      </c>
      <c r="C534" s="52"/>
      <c r="D534" s="52"/>
      <c r="E534" s="53"/>
      <c r="F534" s="52"/>
      <c r="G534" s="55"/>
      <c r="H534" s="56"/>
      <c r="I534" s="26">
        <f t="shared" si="158"/>
        <v>0</v>
      </c>
      <c r="J534" s="56"/>
      <c r="K534" s="26">
        <f t="shared" si="159"/>
        <v>0</v>
      </c>
      <c r="L534" s="56"/>
      <c r="M534" s="26">
        <f t="shared" si="160"/>
        <v>0</v>
      </c>
      <c r="N534" s="28">
        <f>I534+K534+M534</f>
        <v>0</v>
      </c>
      <c r="O534" s="28">
        <f t="shared" si="161"/>
        <v>0</v>
      </c>
      <c r="P534" s="64"/>
      <c r="Q534" s="65"/>
      <c r="R534" s="44" t="str">
        <f t="shared" si="162"/>
        <v/>
      </c>
      <c r="S534" s="72" t="str">
        <f t="shared" si="164"/>
        <v>未入力</v>
      </c>
      <c r="T534" s="72" t="str">
        <f>IF(P534="","未入力",IF(AND(①自社の旧簡易ガス!$R$5&lt;=P534,P534&lt;=①自社の旧簡易ガス!$R$6),"期間内","期間外"))</f>
        <v>未入力</v>
      </c>
    </row>
    <row r="535" spans="2:20" ht="23.55" hidden="1" customHeight="1" outlineLevel="5" x14ac:dyDescent="0.2">
      <c r="B535" s="16">
        <f t="shared" si="165"/>
        <v>525</v>
      </c>
      <c r="C535" s="52"/>
      <c r="D535" s="52"/>
      <c r="E535" s="53"/>
      <c r="F535" s="52"/>
      <c r="G535" s="55"/>
      <c r="H535" s="56"/>
      <c r="I535" s="26">
        <f t="shared" si="158"/>
        <v>0</v>
      </c>
      <c r="J535" s="56"/>
      <c r="K535" s="26">
        <f t="shared" si="159"/>
        <v>0</v>
      </c>
      <c r="L535" s="56"/>
      <c r="M535" s="26">
        <f t="shared" si="160"/>
        <v>0</v>
      </c>
      <c r="N535" s="28">
        <f t="shared" ref="N535:N539" si="167">I535+K535+M535</f>
        <v>0</v>
      </c>
      <c r="O535" s="28">
        <f t="shared" si="161"/>
        <v>0</v>
      </c>
      <c r="P535" s="64"/>
      <c r="Q535" s="65"/>
      <c r="R535" s="44" t="str">
        <f t="shared" si="162"/>
        <v/>
      </c>
      <c r="S535" s="72" t="str">
        <f t="shared" si="164"/>
        <v>未入力</v>
      </c>
      <c r="T535" s="72" t="str">
        <f>IF(P535="","未入力",IF(AND(①自社の旧簡易ガス!$R$5&lt;=P535,P535&lt;=①自社の旧簡易ガス!$R$6),"期間内","期間外"))</f>
        <v>未入力</v>
      </c>
    </row>
    <row r="536" spans="2:20" ht="23.55" hidden="1" customHeight="1" outlineLevel="5" x14ac:dyDescent="0.2">
      <c r="B536" s="16">
        <f t="shared" si="165"/>
        <v>526</v>
      </c>
      <c r="C536" s="52"/>
      <c r="D536" s="52"/>
      <c r="E536" s="53"/>
      <c r="F536" s="52"/>
      <c r="G536" s="55"/>
      <c r="H536" s="56"/>
      <c r="I536" s="26">
        <f t="shared" si="158"/>
        <v>0</v>
      </c>
      <c r="J536" s="56"/>
      <c r="K536" s="26">
        <f t="shared" si="159"/>
        <v>0</v>
      </c>
      <c r="L536" s="56"/>
      <c r="M536" s="26">
        <f t="shared" si="160"/>
        <v>0</v>
      </c>
      <c r="N536" s="28">
        <f t="shared" si="167"/>
        <v>0</v>
      </c>
      <c r="O536" s="28">
        <f t="shared" si="161"/>
        <v>0</v>
      </c>
      <c r="P536" s="64"/>
      <c r="Q536" s="65"/>
      <c r="R536" s="44" t="str">
        <f t="shared" si="162"/>
        <v/>
      </c>
      <c r="S536" s="72" t="str">
        <f t="shared" si="164"/>
        <v>未入力</v>
      </c>
      <c r="T536" s="72" t="str">
        <f>IF(P536="","未入力",IF(AND(①自社の旧簡易ガス!$R$5&lt;=P536,P536&lt;=①自社の旧簡易ガス!$R$6),"期間内","期間外"))</f>
        <v>未入力</v>
      </c>
    </row>
    <row r="537" spans="2:20" ht="23.55" hidden="1" customHeight="1" outlineLevel="5" x14ac:dyDescent="0.2">
      <c r="B537" s="16">
        <f t="shared" si="165"/>
        <v>527</v>
      </c>
      <c r="C537" s="52"/>
      <c r="D537" s="52"/>
      <c r="E537" s="53"/>
      <c r="F537" s="52"/>
      <c r="G537" s="55"/>
      <c r="H537" s="56" t="s">
        <v>30</v>
      </c>
      <c r="I537" s="26">
        <f t="shared" si="158"/>
        <v>0</v>
      </c>
      <c r="J537" s="63"/>
      <c r="K537" s="26">
        <f t="shared" si="159"/>
        <v>0</v>
      </c>
      <c r="L537" s="56"/>
      <c r="M537" s="26">
        <f t="shared" si="160"/>
        <v>0</v>
      </c>
      <c r="N537" s="28">
        <f t="shared" si="167"/>
        <v>0</v>
      </c>
      <c r="O537" s="28">
        <f t="shared" si="161"/>
        <v>0</v>
      </c>
      <c r="P537" s="64"/>
      <c r="Q537" s="65"/>
      <c r="R537" s="44" t="str">
        <f t="shared" si="162"/>
        <v/>
      </c>
      <c r="S537" s="72" t="str">
        <f t="shared" si="164"/>
        <v>未入力</v>
      </c>
      <c r="T537" s="72" t="str">
        <f>IF(P537="","未入力",IF(AND(①自社の旧簡易ガス!$R$5&lt;=P537,P537&lt;=①自社の旧簡易ガス!$R$6),"期間内","期間外"))</f>
        <v>未入力</v>
      </c>
    </row>
    <row r="538" spans="2:20" ht="23.55" hidden="1" customHeight="1" outlineLevel="5" x14ac:dyDescent="0.2">
      <c r="B538" s="16">
        <f t="shared" si="165"/>
        <v>528</v>
      </c>
      <c r="C538" s="52"/>
      <c r="D538" s="52"/>
      <c r="E538" s="53"/>
      <c r="F538" s="52"/>
      <c r="G538" s="55"/>
      <c r="H538" s="56" t="s">
        <v>30</v>
      </c>
      <c r="I538" s="26">
        <f t="shared" si="158"/>
        <v>0</v>
      </c>
      <c r="J538" s="63"/>
      <c r="K538" s="26">
        <f t="shared" si="159"/>
        <v>0</v>
      </c>
      <c r="L538" s="56"/>
      <c r="M538" s="26">
        <f t="shared" si="160"/>
        <v>0</v>
      </c>
      <c r="N538" s="28">
        <f t="shared" si="167"/>
        <v>0</v>
      </c>
      <c r="O538" s="28">
        <f t="shared" si="161"/>
        <v>0</v>
      </c>
      <c r="P538" s="64"/>
      <c r="Q538" s="65"/>
      <c r="R538" s="44" t="str">
        <f t="shared" si="162"/>
        <v/>
      </c>
      <c r="S538" s="72" t="str">
        <f t="shared" si="164"/>
        <v>未入力</v>
      </c>
      <c r="T538" s="72" t="str">
        <f>IF(P538="","未入力",IF(AND(①自社の旧簡易ガス!$R$5&lt;=P538,P538&lt;=①自社の旧簡易ガス!$R$6),"期間内","期間外"))</f>
        <v>未入力</v>
      </c>
    </row>
    <row r="539" spans="2:20" ht="23.55" hidden="1" customHeight="1" outlineLevel="5" x14ac:dyDescent="0.2">
      <c r="B539" s="16">
        <f t="shared" si="165"/>
        <v>529</v>
      </c>
      <c r="C539" s="52"/>
      <c r="D539" s="52"/>
      <c r="E539" s="53"/>
      <c r="F539" s="52"/>
      <c r="G539" s="55"/>
      <c r="H539" s="56"/>
      <c r="I539" s="26">
        <f t="shared" si="158"/>
        <v>0</v>
      </c>
      <c r="J539" s="56"/>
      <c r="K539" s="26">
        <f t="shared" si="159"/>
        <v>0</v>
      </c>
      <c r="L539" s="56"/>
      <c r="M539" s="26">
        <f t="shared" si="160"/>
        <v>0</v>
      </c>
      <c r="N539" s="28">
        <f t="shared" si="167"/>
        <v>0</v>
      </c>
      <c r="O539" s="28">
        <f t="shared" si="161"/>
        <v>0</v>
      </c>
      <c r="P539" s="64"/>
      <c r="Q539" s="65"/>
      <c r="R539" s="44" t="str">
        <f t="shared" si="162"/>
        <v/>
      </c>
      <c r="S539" s="72" t="str">
        <f t="shared" si="164"/>
        <v>未入力</v>
      </c>
      <c r="T539" s="72" t="str">
        <f>IF(P539="","未入力",IF(AND(①自社の旧簡易ガス!$R$5&lt;=P539,P539&lt;=①自社の旧簡易ガス!$R$6),"期間内","期間外"))</f>
        <v>未入力</v>
      </c>
    </row>
    <row r="540" spans="2:20" ht="23.55" hidden="1" customHeight="1" outlineLevel="5" x14ac:dyDescent="0.2">
      <c r="B540" s="16">
        <f t="shared" si="165"/>
        <v>530</v>
      </c>
      <c r="C540" s="52"/>
      <c r="D540" s="52"/>
      <c r="E540" s="53"/>
      <c r="F540" s="52"/>
      <c r="G540" s="55"/>
      <c r="H540" s="56"/>
      <c r="I540" s="26">
        <f t="shared" si="158"/>
        <v>0</v>
      </c>
      <c r="J540" s="56"/>
      <c r="K540" s="26">
        <f t="shared" si="159"/>
        <v>0</v>
      </c>
      <c r="L540" s="56"/>
      <c r="M540" s="26">
        <f t="shared" si="160"/>
        <v>0</v>
      </c>
      <c r="N540" s="28">
        <f>I540+K540+M540</f>
        <v>0</v>
      </c>
      <c r="O540" s="28">
        <f t="shared" si="161"/>
        <v>0</v>
      </c>
      <c r="P540" s="64"/>
      <c r="Q540" s="65"/>
      <c r="R540" s="44" t="str">
        <f t="shared" si="162"/>
        <v/>
      </c>
      <c r="S540" s="72" t="str">
        <f t="shared" si="164"/>
        <v>未入力</v>
      </c>
      <c r="T540" s="72" t="str">
        <f>IF(P540="","未入力",IF(AND(①自社の旧簡易ガス!$R$5&lt;=P540,P540&lt;=①自社の旧簡易ガス!$R$6),"期間内","期間外"))</f>
        <v>未入力</v>
      </c>
    </row>
    <row r="541" spans="2:20" ht="23.55" hidden="1" customHeight="1" outlineLevel="5" x14ac:dyDescent="0.2">
      <c r="B541" s="16">
        <f t="shared" si="165"/>
        <v>531</v>
      </c>
      <c r="C541" s="52"/>
      <c r="D541" s="52"/>
      <c r="E541" s="53"/>
      <c r="F541" s="52"/>
      <c r="G541" s="55"/>
      <c r="H541" s="56"/>
      <c r="I541" s="26">
        <f t="shared" si="158"/>
        <v>0</v>
      </c>
      <c r="J541" s="56"/>
      <c r="K541" s="26">
        <f t="shared" si="159"/>
        <v>0</v>
      </c>
      <c r="L541" s="56"/>
      <c r="M541" s="26">
        <f t="shared" si="160"/>
        <v>0</v>
      </c>
      <c r="N541" s="28">
        <f t="shared" ref="N541:N545" si="168">I541+K541+M541</f>
        <v>0</v>
      </c>
      <c r="O541" s="28">
        <f t="shared" si="161"/>
        <v>0</v>
      </c>
      <c r="P541" s="64"/>
      <c r="Q541" s="65"/>
      <c r="R541" s="44" t="str">
        <f t="shared" si="162"/>
        <v/>
      </c>
      <c r="S541" s="72" t="str">
        <f t="shared" si="164"/>
        <v>未入力</v>
      </c>
      <c r="T541" s="72" t="str">
        <f>IF(P541="","未入力",IF(AND(①自社の旧簡易ガス!$R$5&lt;=P541,P541&lt;=①自社の旧簡易ガス!$R$6),"期間内","期間外"))</f>
        <v>未入力</v>
      </c>
    </row>
    <row r="542" spans="2:20" ht="23.55" hidden="1" customHeight="1" outlineLevel="5" x14ac:dyDescent="0.2">
      <c r="B542" s="16">
        <f t="shared" si="165"/>
        <v>532</v>
      </c>
      <c r="C542" s="52"/>
      <c r="D542" s="52"/>
      <c r="E542" s="53"/>
      <c r="F542" s="52"/>
      <c r="G542" s="55"/>
      <c r="H542" s="56"/>
      <c r="I542" s="26">
        <f t="shared" si="158"/>
        <v>0</v>
      </c>
      <c r="J542" s="56"/>
      <c r="K542" s="26">
        <f t="shared" si="159"/>
        <v>0</v>
      </c>
      <c r="L542" s="56"/>
      <c r="M542" s="26">
        <f t="shared" si="160"/>
        <v>0</v>
      </c>
      <c r="N542" s="28">
        <f t="shared" si="168"/>
        <v>0</v>
      </c>
      <c r="O542" s="28">
        <f t="shared" si="161"/>
        <v>0</v>
      </c>
      <c r="P542" s="64"/>
      <c r="Q542" s="65"/>
      <c r="R542" s="44" t="str">
        <f t="shared" si="162"/>
        <v/>
      </c>
      <c r="S542" s="72" t="str">
        <f t="shared" si="164"/>
        <v>未入力</v>
      </c>
      <c r="T542" s="72" t="str">
        <f>IF(P542="","未入力",IF(AND(①自社の旧簡易ガス!$R$5&lt;=P542,P542&lt;=①自社の旧簡易ガス!$R$6),"期間内","期間外"))</f>
        <v>未入力</v>
      </c>
    </row>
    <row r="543" spans="2:20" ht="23.55" hidden="1" customHeight="1" outlineLevel="5" x14ac:dyDescent="0.2">
      <c r="B543" s="16">
        <f t="shared" si="165"/>
        <v>533</v>
      </c>
      <c r="C543" s="52"/>
      <c r="D543" s="52"/>
      <c r="E543" s="53"/>
      <c r="F543" s="52"/>
      <c r="G543" s="55"/>
      <c r="H543" s="56" t="s">
        <v>30</v>
      </c>
      <c r="I543" s="26">
        <f t="shared" si="158"/>
        <v>0</v>
      </c>
      <c r="J543" s="63"/>
      <c r="K543" s="26">
        <f t="shared" si="159"/>
        <v>0</v>
      </c>
      <c r="L543" s="56"/>
      <c r="M543" s="26">
        <f t="shared" si="160"/>
        <v>0</v>
      </c>
      <c r="N543" s="28">
        <f t="shared" si="168"/>
        <v>0</v>
      </c>
      <c r="O543" s="28">
        <f t="shared" si="161"/>
        <v>0</v>
      </c>
      <c r="P543" s="64"/>
      <c r="Q543" s="65"/>
      <c r="R543" s="44" t="str">
        <f t="shared" si="162"/>
        <v/>
      </c>
      <c r="S543" s="72" t="str">
        <f t="shared" si="164"/>
        <v>未入力</v>
      </c>
      <c r="T543" s="72" t="str">
        <f>IF(P543="","未入力",IF(AND(①自社の旧簡易ガス!$R$5&lt;=P543,P543&lt;=①自社の旧簡易ガス!$R$6),"期間内","期間外"))</f>
        <v>未入力</v>
      </c>
    </row>
    <row r="544" spans="2:20" ht="23.55" hidden="1" customHeight="1" outlineLevel="5" x14ac:dyDescent="0.2">
      <c r="B544" s="16">
        <f t="shared" si="165"/>
        <v>534</v>
      </c>
      <c r="C544" s="52"/>
      <c r="D544" s="52"/>
      <c r="E544" s="53"/>
      <c r="F544" s="52"/>
      <c r="G544" s="55"/>
      <c r="H544" s="56" t="s">
        <v>30</v>
      </c>
      <c r="I544" s="26">
        <f t="shared" si="158"/>
        <v>0</v>
      </c>
      <c r="J544" s="63"/>
      <c r="K544" s="26">
        <f t="shared" si="159"/>
        <v>0</v>
      </c>
      <c r="L544" s="56"/>
      <c r="M544" s="26">
        <f t="shared" si="160"/>
        <v>0</v>
      </c>
      <c r="N544" s="28">
        <f t="shared" si="168"/>
        <v>0</v>
      </c>
      <c r="O544" s="28">
        <f t="shared" si="161"/>
        <v>0</v>
      </c>
      <c r="P544" s="64"/>
      <c r="Q544" s="65"/>
      <c r="R544" s="44" t="str">
        <f t="shared" si="162"/>
        <v/>
      </c>
      <c r="S544" s="72" t="str">
        <f t="shared" si="164"/>
        <v>未入力</v>
      </c>
      <c r="T544" s="72" t="str">
        <f>IF(P544="","未入力",IF(AND(①自社の旧簡易ガス!$R$5&lt;=P544,P544&lt;=①自社の旧簡易ガス!$R$6),"期間内","期間外"))</f>
        <v>未入力</v>
      </c>
    </row>
    <row r="545" spans="2:20" ht="23.55" hidden="1" customHeight="1" outlineLevel="5" x14ac:dyDescent="0.2">
      <c r="B545" s="16">
        <f t="shared" si="165"/>
        <v>535</v>
      </c>
      <c r="C545" s="52"/>
      <c r="D545" s="52"/>
      <c r="E545" s="53"/>
      <c r="F545" s="52"/>
      <c r="G545" s="55"/>
      <c r="H545" s="56"/>
      <c r="I545" s="26">
        <f t="shared" si="158"/>
        <v>0</v>
      </c>
      <c r="J545" s="56"/>
      <c r="K545" s="26">
        <f t="shared" si="159"/>
        <v>0</v>
      </c>
      <c r="L545" s="56"/>
      <c r="M545" s="26">
        <f t="shared" si="160"/>
        <v>0</v>
      </c>
      <c r="N545" s="28">
        <f t="shared" si="168"/>
        <v>0</v>
      </c>
      <c r="O545" s="28">
        <f t="shared" si="161"/>
        <v>0</v>
      </c>
      <c r="P545" s="64"/>
      <c r="Q545" s="65"/>
      <c r="R545" s="44" t="str">
        <f t="shared" si="162"/>
        <v/>
      </c>
      <c r="S545" s="72" t="str">
        <f t="shared" si="164"/>
        <v>未入力</v>
      </c>
      <c r="T545" s="72" t="str">
        <f>IF(P545="","未入力",IF(AND(①自社の旧簡易ガス!$R$5&lt;=P545,P545&lt;=①自社の旧簡易ガス!$R$6),"期間内","期間外"))</f>
        <v>未入力</v>
      </c>
    </row>
    <row r="546" spans="2:20" ht="23.55" hidden="1" customHeight="1" outlineLevel="5" x14ac:dyDescent="0.2">
      <c r="B546" s="16">
        <f t="shared" si="165"/>
        <v>536</v>
      </c>
      <c r="C546" s="52"/>
      <c r="D546" s="52"/>
      <c r="E546" s="53"/>
      <c r="F546" s="52"/>
      <c r="G546" s="55"/>
      <c r="H546" s="56"/>
      <c r="I546" s="26">
        <f t="shared" si="158"/>
        <v>0</v>
      </c>
      <c r="J546" s="56"/>
      <c r="K546" s="26">
        <f t="shared" si="159"/>
        <v>0</v>
      </c>
      <c r="L546" s="56"/>
      <c r="M546" s="26">
        <f t="shared" si="160"/>
        <v>0</v>
      </c>
      <c r="N546" s="28">
        <f>I546+K546+M546</f>
        <v>0</v>
      </c>
      <c r="O546" s="28">
        <f t="shared" si="161"/>
        <v>0</v>
      </c>
      <c r="P546" s="64"/>
      <c r="Q546" s="65"/>
      <c r="R546" s="44" t="str">
        <f t="shared" si="162"/>
        <v/>
      </c>
      <c r="S546" s="72" t="str">
        <f t="shared" si="164"/>
        <v>未入力</v>
      </c>
      <c r="T546" s="72" t="str">
        <f>IF(P546="","未入力",IF(AND(①自社の旧簡易ガス!$R$5&lt;=P546,P546&lt;=①自社の旧簡易ガス!$R$6),"期間内","期間外"))</f>
        <v>未入力</v>
      </c>
    </row>
    <row r="547" spans="2:20" ht="23.55" hidden="1" customHeight="1" outlineLevel="5" x14ac:dyDescent="0.2">
      <c r="B547" s="16">
        <f t="shared" si="165"/>
        <v>537</v>
      </c>
      <c r="C547" s="52"/>
      <c r="D547" s="52"/>
      <c r="E547" s="53"/>
      <c r="F547" s="52"/>
      <c r="G547" s="55"/>
      <c r="H547" s="56"/>
      <c r="I547" s="26">
        <f t="shared" si="158"/>
        <v>0</v>
      </c>
      <c r="J547" s="56"/>
      <c r="K547" s="26">
        <f t="shared" si="159"/>
        <v>0</v>
      </c>
      <c r="L547" s="56"/>
      <c r="M547" s="26">
        <f t="shared" si="160"/>
        <v>0</v>
      </c>
      <c r="N547" s="28">
        <f t="shared" ref="N547:N551" si="169">I547+K547+M547</f>
        <v>0</v>
      </c>
      <c r="O547" s="28">
        <f t="shared" si="161"/>
        <v>0</v>
      </c>
      <c r="P547" s="64"/>
      <c r="Q547" s="65"/>
      <c r="R547" s="44" t="str">
        <f t="shared" si="162"/>
        <v/>
      </c>
      <c r="S547" s="72" t="str">
        <f t="shared" si="164"/>
        <v>未入力</v>
      </c>
      <c r="T547" s="72" t="str">
        <f>IF(P547="","未入力",IF(AND(①自社の旧簡易ガス!$R$5&lt;=P547,P547&lt;=①自社の旧簡易ガス!$R$6),"期間内","期間外"))</f>
        <v>未入力</v>
      </c>
    </row>
    <row r="548" spans="2:20" ht="23.55" hidden="1" customHeight="1" outlineLevel="5" x14ac:dyDescent="0.2">
      <c r="B548" s="16">
        <f t="shared" si="165"/>
        <v>538</v>
      </c>
      <c r="C548" s="52"/>
      <c r="D548" s="52"/>
      <c r="E548" s="53"/>
      <c r="F548" s="52"/>
      <c r="G548" s="55"/>
      <c r="H548" s="56"/>
      <c r="I548" s="26">
        <f t="shared" si="158"/>
        <v>0</v>
      </c>
      <c r="J548" s="56"/>
      <c r="K548" s="26">
        <f t="shared" si="159"/>
        <v>0</v>
      </c>
      <c r="L548" s="56"/>
      <c r="M548" s="26">
        <f t="shared" si="160"/>
        <v>0</v>
      </c>
      <c r="N548" s="28">
        <f t="shared" si="169"/>
        <v>0</v>
      </c>
      <c r="O548" s="28">
        <f t="shared" si="161"/>
        <v>0</v>
      </c>
      <c r="P548" s="64"/>
      <c r="Q548" s="65"/>
      <c r="R548" s="44" t="str">
        <f t="shared" si="162"/>
        <v/>
      </c>
      <c r="S548" s="72" t="str">
        <f t="shared" si="164"/>
        <v>未入力</v>
      </c>
      <c r="T548" s="72" t="str">
        <f>IF(P548="","未入力",IF(AND(①自社の旧簡易ガス!$R$5&lt;=P548,P548&lt;=①自社の旧簡易ガス!$R$6),"期間内","期間外"))</f>
        <v>未入力</v>
      </c>
    </row>
    <row r="549" spans="2:20" ht="23.55" hidden="1" customHeight="1" outlineLevel="5" x14ac:dyDescent="0.2">
      <c r="B549" s="16">
        <f t="shared" si="165"/>
        <v>539</v>
      </c>
      <c r="C549" s="52"/>
      <c r="D549" s="52"/>
      <c r="E549" s="53"/>
      <c r="F549" s="52"/>
      <c r="G549" s="55"/>
      <c r="H549" s="56" t="s">
        <v>30</v>
      </c>
      <c r="I549" s="26">
        <f t="shared" si="158"/>
        <v>0</v>
      </c>
      <c r="J549" s="63"/>
      <c r="K549" s="26">
        <f t="shared" si="159"/>
        <v>0</v>
      </c>
      <c r="L549" s="56"/>
      <c r="M549" s="26">
        <f t="shared" si="160"/>
        <v>0</v>
      </c>
      <c r="N549" s="28">
        <f t="shared" si="169"/>
        <v>0</v>
      </c>
      <c r="O549" s="28">
        <f t="shared" si="161"/>
        <v>0</v>
      </c>
      <c r="P549" s="64"/>
      <c r="Q549" s="65"/>
      <c r="R549" s="44" t="str">
        <f t="shared" si="162"/>
        <v/>
      </c>
      <c r="S549" s="72" t="str">
        <f t="shared" si="164"/>
        <v>未入力</v>
      </c>
      <c r="T549" s="72" t="str">
        <f>IF(P549="","未入力",IF(AND(①自社の旧簡易ガス!$R$5&lt;=P549,P549&lt;=①自社の旧簡易ガス!$R$6),"期間内","期間外"))</f>
        <v>未入力</v>
      </c>
    </row>
    <row r="550" spans="2:20" ht="23.55" hidden="1" customHeight="1" outlineLevel="5" x14ac:dyDescent="0.2">
      <c r="B550" s="16">
        <f t="shared" si="165"/>
        <v>540</v>
      </c>
      <c r="C550" s="52"/>
      <c r="D550" s="52"/>
      <c r="E550" s="53"/>
      <c r="F550" s="52"/>
      <c r="G550" s="55"/>
      <c r="H550" s="56" t="s">
        <v>30</v>
      </c>
      <c r="I550" s="26">
        <f t="shared" si="158"/>
        <v>0</v>
      </c>
      <c r="J550" s="63"/>
      <c r="K550" s="26">
        <f t="shared" si="159"/>
        <v>0</v>
      </c>
      <c r="L550" s="56"/>
      <c r="M550" s="26">
        <f t="shared" si="160"/>
        <v>0</v>
      </c>
      <c r="N550" s="28">
        <f t="shared" si="169"/>
        <v>0</v>
      </c>
      <c r="O550" s="28">
        <f t="shared" si="161"/>
        <v>0</v>
      </c>
      <c r="P550" s="64"/>
      <c r="Q550" s="65"/>
      <c r="R550" s="44" t="str">
        <f t="shared" si="162"/>
        <v/>
      </c>
      <c r="S550" s="72" t="str">
        <f t="shared" si="164"/>
        <v>未入力</v>
      </c>
      <c r="T550" s="72" t="str">
        <f>IF(P550="","未入力",IF(AND(①自社の旧簡易ガス!$R$5&lt;=P550,P550&lt;=①自社の旧簡易ガス!$R$6),"期間内","期間外"))</f>
        <v>未入力</v>
      </c>
    </row>
    <row r="551" spans="2:20" ht="23.55" hidden="1" customHeight="1" outlineLevel="5" x14ac:dyDescent="0.2">
      <c r="B551" s="16">
        <f t="shared" si="165"/>
        <v>541</v>
      </c>
      <c r="C551" s="52"/>
      <c r="D551" s="52"/>
      <c r="E551" s="53"/>
      <c r="F551" s="52"/>
      <c r="G551" s="55"/>
      <c r="H551" s="56"/>
      <c r="I551" s="26">
        <f t="shared" si="158"/>
        <v>0</v>
      </c>
      <c r="J551" s="56"/>
      <c r="K551" s="26">
        <f t="shared" si="159"/>
        <v>0</v>
      </c>
      <c r="L551" s="56"/>
      <c r="M551" s="26">
        <f t="shared" si="160"/>
        <v>0</v>
      </c>
      <c r="N551" s="28">
        <f t="shared" si="169"/>
        <v>0</v>
      </c>
      <c r="O551" s="28">
        <f t="shared" si="161"/>
        <v>0</v>
      </c>
      <c r="P551" s="64"/>
      <c r="Q551" s="65"/>
      <c r="R551" s="44" t="str">
        <f t="shared" si="162"/>
        <v/>
      </c>
      <c r="S551" s="72" t="str">
        <f t="shared" si="164"/>
        <v>未入力</v>
      </c>
      <c r="T551" s="72" t="str">
        <f>IF(P551="","未入力",IF(AND(①自社の旧簡易ガス!$R$5&lt;=P551,P551&lt;=①自社の旧簡易ガス!$R$6),"期間内","期間外"))</f>
        <v>未入力</v>
      </c>
    </row>
    <row r="552" spans="2:20" ht="23.55" hidden="1" customHeight="1" outlineLevel="5" x14ac:dyDescent="0.2">
      <c r="B552" s="16">
        <f t="shared" si="165"/>
        <v>542</v>
      </c>
      <c r="C552" s="52"/>
      <c r="D552" s="52"/>
      <c r="E552" s="53"/>
      <c r="F552" s="52"/>
      <c r="G552" s="55"/>
      <c r="H552" s="56"/>
      <c r="I552" s="26">
        <f t="shared" si="158"/>
        <v>0</v>
      </c>
      <c r="J552" s="56"/>
      <c r="K552" s="26">
        <f t="shared" si="159"/>
        <v>0</v>
      </c>
      <c r="L552" s="56"/>
      <c r="M552" s="26">
        <f t="shared" si="160"/>
        <v>0</v>
      </c>
      <c r="N552" s="28">
        <f>I552+K552+M552</f>
        <v>0</v>
      </c>
      <c r="O552" s="28">
        <f t="shared" si="161"/>
        <v>0</v>
      </c>
      <c r="P552" s="64"/>
      <c r="Q552" s="65"/>
      <c r="R552" s="44" t="str">
        <f t="shared" si="162"/>
        <v/>
      </c>
      <c r="S552" s="72" t="str">
        <f t="shared" si="164"/>
        <v>未入力</v>
      </c>
      <c r="T552" s="72" t="str">
        <f>IF(P552="","未入力",IF(AND(①自社の旧簡易ガス!$R$5&lt;=P552,P552&lt;=①自社の旧簡易ガス!$R$6),"期間内","期間外"))</f>
        <v>未入力</v>
      </c>
    </row>
    <row r="553" spans="2:20" ht="23.55" hidden="1" customHeight="1" outlineLevel="5" x14ac:dyDescent="0.2">
      <c r="B553" s="16">
        <f t="shared" si="165"/>
        <v>543</v>
      </c>
      <c r="C553" s="52"/>
      <c r="D553" s="52"/>
      <c r="E553" s="53"/>
      <c r="F553" s="52"/>
      <c r="G553" s="55"/>
      <c r="H553" s="56"/>
      <c r="I553" s="26">
        <f t="shared" si="158"/>
        <v>0</v>
      </c>
      <c r="J553" s="56"/>
      <c r="K553" s="26">
        <f t="shared" si="159"/>
        <v>0</v>
      </c>
      <c r="L553" s="56"/>
      <c r="M553" s="26">
        <f t="shared" si="160"/>
        <v>0</v>
      </c>
      <c r="N553" s="28">
        <f t="shared" ref="N553:N557" si="170">I553+K553+M553</f>
        <v>0</v>
      </c>
      <c r="O553" s="28">
        <f t="shared" si="161"/>
        <v>0</v>
      </c>
      <c r="P553" s="64"/>
      <c r="Q553" s="65"/>
      <c r="R553" s="44" t="str">
        <f t="shared" si="162"/>
        <v/>
      </c>
      <c r="S553" s="72" t="str">
        <f t="shared" si="164"/>
        <v>未入力</v>
      </c>
      <c r="T553" s="72" t="str">
        <f>IF(P553="","未入力",IF(AND(①自社の旧簡易ガス!$R$5&lt;=P553,P553&lt;=①自社の旧簡易ガス!$R$6),"期間内","期間外"))</f>
        <v>未入力</v>
      </c>
    </row>
    <row r="554" spans="2:20" ht="23.55" hidden="1" customHeight="1" outlineLevel="5" x14ac:dyDescent="0.2">
      <c r="B554" s="16">
        <f t="shared" si="165"/>
        <v>544</v>
      </c>
      <c r="C554" s="52"/>
      <c r="D554" s="52"/>
      <c r="E554" s="53"/>
      <c r="F554" s="52"/>
      <c r="G554" s="55"/>
      <c r="H554" s="56"/>
      <c r="I554" s="26">
        <f t="shared" si="158"/>
        <v>0</v>
      </c>
      <c r="J554" s="56"/>
      <c r="K554" s="26">
        <f t="shared" si="159"/>
        <v>0</v>
      </c>
      <c r="L554" s="56"/>
      <c r="M554" s="26">
        <f t="shared" si="160"/>
        <v>0</v>
      </c>
      <c r="N554" s="28">
        <f t="shared" si="170"/>
        <v>0</v>
      </c>
      <c r="O554" s="28">
        <f t="shared" si="161"/>
        <v>0</v>
      </c>
      <c r="P554" s="64"/>
      <c r="Q554" s="65"/>
      <c r="R554" s="44" t="str">
        <f t="shared" si="162"/>
        <v/>
      </c>
      <c r="S554" s="72" t="str">
        <f t="shared" si="164"/>
        <v>未入力</v>
      </c>
      <c r="T554" s="72" t="str">
        <f>IF(P554="","未入力",IF(AND(①自社の旧簡易ガス!$R$5&lt;=P554,P554&lt;=①自社の旧簡易ガス!$R$6),"期間内","期間外"))</f>
        <v>未入力</v>
      </c>
    </row>
    <row r="555" spans="2:20" ht="23.55" hidden="1" customHeight="1" outlineLevel="5" x14ac:dyDescent="0.2">
      <c r="B555" s="16">
        <f t="shared" si="165"/>
        <v>545</v>
      </c>
      <c r="C555" s="52"/>
      <c r="D555" s="52"/>
      <c r="E555" s="53"/>
      <c r="F555" s="52"/>
      <c r="G555" s="55"/>
      <c r="H555" s="56" t="s">
        <v>30</v>
      </c>
      <c r="I555" s="26">
        <f t="shared" si="158"/>
        <v>0</v>
      </c>
      <c r="J555" s="63"/>
      <c r="K555" s="26">
        <f t="shared" si="159"/>
        <v>0</v>
      </c>
      <c r="L555" s="56"/>
      <c r="M555" s="26">
        <f t="shared" si="160"/>
        <v>0</v>
      </c>
      <c r="N555" s="28">
        <f t="shared" si="170"/>
        <v>0</v>
      </c>
      <c r="O555" s="28">
        <f t="shared" si="161"/>
        <v>0</v>
      </c>
      <c r="P555" s="64"/>
      <c r="Q555" s="65"/>
      <c r="R555" s="44" t="str">
        <f t="shared" si="162"/>
        <v/>
      </c>
      <c r="S555" s="72" t="str">
        <f t="shared" si="164"/>
        <v>未入力</v>
      </c>
      <c r="T555" s="72" t="str">
        <f>IF(P555="","未入力",IF(AND(①自社の旧簡易ガス!$R$5&lt;=P555,P555&lt;=①自社の旧簡易ガス!$R$6),"期間内","期間外"))</f>
        <v>未入力</v>
      </c>
    </row>
    <row r="556" spans="2:20" ht="23.55" hidden="1" customHeight="1" outlineLevel="5" x14ac:dyDescent="0.2">
      <c r="B556" s="16">
        <f t="shared" si="165"/>
        <v>546</v>
      </c>
      <c r="C556" s="52"/>
      <c r="D556" s="52"/>
      <c r="E556" s="53"/>
      <c r="F556" s="52"/>
      <c r="G556" s="55"/>
      <c r="H556" s="56" t="s">
        <v>30</v>
      </c>
      <c r="I556" s="26">
        <f t="shared" si="158"/>
        <v>0</v>
      </c>
      <c r="J556" s="63"/>
      <c r="K556" s="26">
        <f t="shared" si="159"/>
        <v>0</v>
      </c>
      <c r="L556" s="56"/>
      <c r="M556" s="26">
        <f t="shared" si="160"/>
        <v>0</v>
      </c>
      <c r="N556" s="28">
        <f t="shared" si="170"/>
        <v>0</v>
      </c>
      <c r="O556" s="28">
        <f t="shared" si="161"/>
        <v>0</v>
      </c>
      <c r="P556" s="64"/>
      <c r="Q556" s="65"/>
      <c r="R556" s="44" t="str">
        <f t="shared" si="162"/>
        <v/>
      </c>
      <c r="S556" s="72" t="str">
        <f t="shared" si="164"/>
        <v>未入力</v>
      </c>
      <c r="T556" s="72" t="str">
        <f>IF(P556="","未入力",IF(AND(①自社の旧簡易ガス!$R$5&lt;=P556,P556&lt;=①自社の旧簡易ガス!$R$6),"期間内","期間外"))</f>
        <v>未入力</v>
      </c>
    </row>
    <row r="557" spans="2:20" ht="23.55" hidden="1" customHeight="1" outlineLevel="5" x14ac:dyDescent="0.2">
      <c r="B557" s="16">
        <f t="shared" si="165"/>
        <v>547</v>
      </c>
      <c r="C557" s="52"/>
      <c r="D557" s="52"/>
      <c r="E557" s="53"/>
      <c r="F557" s="52"/>
      <c r="G557" s="55"/>
      <c r="H557" s="56"/>
      <c r="I557" s="26">
        <f t="shared" si="158"/>
        <v>0</v>
      </c>
      <c r="J557" s="56"/>
      <c r="K557" s="26">
        <f t="shared" si="159"/>
        <v>0</v>
      </c>
      <c r="L557" s="56"/>
      <c r="M557" s="26">
        <f t="shared" si="160"/>
        <v>0</v>
      </c>
      <c r="N557" s="28">
        <f t="shared" si="170"/>
        <v>0</v>
      </c>
      <c r="O557" s="28">
        <f t="shared" si="161"/>
        <v>0</v>
      </c>
      <c r="P557" s="64"/>
      <c r="Q557" s="65"/>
      <c r="R557" s="44" t="str">
        <f t="shared" si="162"/>
        <v/>
      </c>
      <c r="S557" s="72" t="str">
        <f t="shared" si="164"/>
        <v>未入力</v>
      </c>
      <c r="T557" s="72" t="str">
        <f>IF(P557="","未入力",IF(AND(①自社の旧簡易ガス!$R$5&lt;=P557,P557&lt;=①自社の旧簡易ガス!$R$6),"期間内","期間外"))</f>
        <v>未入力</v>
      </c>
    </row>
    <row r="558" spans="2:20" ht="23.55" hidden="1" customHeight="1" outlineLevel="5" x14ac:dyDescent="0.2">
      <c r="B558" s="16">
        <f t="shared" si="165"/>
        <v>548</v>
      </c>
      <c r="C558" s="52"/>
      <c r="D558" s="52"/>
      <c r="E558" s="53"/>
      <c r="F558" s="52"/>
      <c r="G558" s="55"/>
      <c r="H558" s="56"/>
      <c r="I558" s="26">
        <f t="shared" si="158"/>
        <v>0</v>
      </c>
      <c r="J558" s="56"/>
      <c r="K558" s="26">
        <f t="shared" si="159"/>
        <v>0</v>
      </c>
      <c r="L558" s="56"/>
      <c r="M558" s="26">
        <f t="shared" si="160"/>
        <v>0</v>
      </c>
      <c r="N558" s="28">
        <f>I558+K558+M558</f>
        <v>0</v>
      </c>
      <c r="O558" s="28">
        <f t="shared" si="161"/>
        <v>0</v>
      </c>
      <c r="P558" s="64"/>
      <c r="Q558" s="65"/>
      <c r="R558" s="44" t="str">
        <f t="shared" si="162"/>
        <v/>
      </c>
      <c r="S558" s="72" t="str">
        <f t="shared" si="164"/>
        <v>未入力</v>
      </c>
      <c r="T558" s="72" t="str">
        <f>IF(P558="","未入力",IF(AND(①自社の旧簡易ガス!$R$5&lt;=P558,P558&lt;=①自社の旧簡易ガス!$R$6),"期間内","期間外"))</f>
        <v>未入力</v>
      </c>
    </row>
    <row r="559" spans="2:20" ht="23.55" hidden="1" customHeight="1" outlineLevel="5" x14ac:dyDescent="0.2">
      <c r="B559" s="16">
        <f t="shared" si="165"/>
        <v>549</v>
      </c>
      <c r="C559" s="52"/>
      <c r="D559" s="52"/>
      <c r="E559" s="53"/>
      <c r="F559" s="52"/>
      <c r="G559" s="55"/>
      <c r="H559" s="56"/>
      <c r="I559" s="26">
        <f t="shared" si="158"/>
        <v>0</v>
      </c>
      <c r="J559" s="56"/>
      <c r="K559" s="26">
        <f t="shared" si="159"/>
        <v>0</v>
      </c>
      <c r="L559" s="56"/>
      <c r="M559" s="26">
        <f t="shared" si="160"/>
        <v>0</v>
      </c>
      <c r="N559" s="28">
        <f t="shared" ref="N559:N563" si="171">I559+K559+M559</f>
        <v>0</v>
      </c>
      <c r="O559" s="28">
        <f t="shared" si="161"/>
        <v>0</v>
      </c>
      <c r="P559" s="64"/>
      <c r="Q559" s="65"/>
      <c r="R559" s="44" t="str">
        <f t="shared" si="162"/>
        <v/>
      </c>
      <c r="S559" s="72" t="str">
        <f t="shared" si="164"/>
        <v>未入力</v>
      </c>
      <c r="T559" s="72" t="str">
        <f>IF(P559="","未入力",IF(AND(①自社の旧簡易ガス!$R$5&lt;=P559,P559&lt;=①自社の旧簡易ガス!$R$6),"期間内","期間外"))</f>
        <v>未入力</v>
      </c>
    </row>
    <row r="560" spans="2:20" ht="23.55" hidden="1" customHeight="1" outlineLevel="5" x14ac:dyDescent="0.2">
      <c r="B560" s="16">
        <f t="shared" si="165"/>
        <v>550</v>
      </c>
      <c r="C560" s="52"/>
      <c r="D560" s="52"/>
      <c r="E560" s="53"/>
      <c r="F560" s="52"/>
      <c r="G560" s="55"/>
      <c r="H560" s="56"/>
      <c r="I560" s="26">
        <f t="shared" si="158"/>
        <v>0</v>
      </c>
      <c r="J560" s="56"/>
      <c r="K560" s="26">
        <f t="shared" si="159"/>
        <v>0</v>
      </c>
      <c r="L560" s="56"/>
      <c r="M560" s="26">
        <f t="shared" si="160"/>
        <v>0</v>
      </c>
      <c r="N560" s="28">
        <f t="shared" si="171"/>
        <v>0</v>
      </c>
      <c r="O560" s="28">
        <f t="shared" si="161"/>
        <v>0</v>
      </c>
      <c r="P560" s="64"/>
      <c r="Q560" s="65"/>
      <c r="R560" s="44" t="str">
        <f t="shared" si="162"/>
        <v/>
      </c>
      <c r="S560" s="72" t="str">
        <f t="shared" si="164"/>
        <v>未入力</v>
      </c>
      <c r="T560" s="72" t="str">
        <f>IF(P560="","未入力",IF(AND(①自社の旧簡易ガス!$R$5&lt;=P560,P560&lt;=①自社の旧簡易ガス!$R$6),"期間内","期間外"))</f>
        <v>未入力</v>
      </c>
    </row>
    <row r="561" spans="2:20" ht="23.55" hidden="1" customHeight="1" outlineLevel="5" x14ac:dyDescent="0.2">
      <c r="B561" s="16">
        <f t="shared" si="165"/>
        <v>551</v>
      </c>
      <c r="C561" s="52"/>
      <c r="D561" s="52"/>
      <c r="E561" s="53"/>
      <c r="F561" s="52"/>
      <c r="G561" s="55"/>
      <c r="H561" s="56" t="s">
        <v>30</v>
      </c>
      <c r="I561" s="26">
        <f t="shared" si="158"/>
        <v>0</v>
      </c>
      <c r="J561" s="63"/>
      <c r="K561" s="26">
        <f t="shared" si="159"/>
        <v>0</v>
      </c>
      <c r="L561" s="56"/>
      <c r="M561" s="26">
        <f t="shared" si="160"/>
        <v>0</v>
      </c>
      <c r="N561" s="28">
        <f t="shared" si="171"/>
        <v>0</v>
      </c>
      <c r="O561" s="28">
        <f t="shared" si="161"/>
        <v>0</v>
      </c>
      <c r="P561" s="64"/>
      <c r="Q561" s="65"/>
      <c r="R561" s="44" t="str">
        <f t="shared" si="162"/>
        <v/>
      </c>
      <c r="S561" s="72" t="str">
        <f t="shared" si="164"/>
        <v>未入力</v>
      </c>
      <c r="T561" s="72" t="str">
        <f>IF(P561="","未入力",IF(AND(①自社の旧簡易ガス!$R$5&lt;=P561,P561&lt;=①自社の旧簡易ガス!$R$6),"期間内","期間外"))</f>
        <v>未入力</v>
      </c>
    </row>
    <row r="562" spans="2:20" ht="23.55" hidden="1" customHeight="1" outlineLevel="5" x14ac:dyDescent="0.2">
      <c r="B562" s="16">
        <f t="shared" si="165"/>
        <v>552</v>
      </c>
      <c r="C562" s="52"/>
      <c r="D562" s="52"/>
      <c r="E562" s="53"/>
      <c r="F562" s="52"/>
      <c r="G562" s="55"/>
      <c r="H562" s="56" t="s">
        <v>30</v>
      </c>
      <c r="I562" s="26">
        <f t="shared" si="158"/>
        <v>0</v>
      </c>
      <c r="J562" s="63"/>
      <c r="K562" s="26">
        <f t="shared" si="159"/>
        <v>0</v>
      </c>
      <c r="L562" s="56"/>
      <c r="M562" s="26">
        <f t="shared" si="160"/>
        <v>0</v>
      </c>
      <c r="N562" s="28">
        <f t="shared" si="171"/>
        <v>0</v>
      </c>
      <c r="O562" s="28">
        <f t="shared" si="161"/>
        <v>0</v>
      </c>
      <c r="P562" s="64"/>
      <c r="Q562" s="65"/>
      <c r="R562" s="44" t="str">
        <f t="shared" si="162"/>
        <v/>
      </c>
      <c r="S562" s="72" t="str">
        <f t="shared" si="164"/>
        <v>未入力</v>
      </c>
      <c r="T562" s="72" t="str">
        <f>IF(P562="","未入力",IF(AND(①自社の旧簡易ガス!$R$5&lt;=P562,P562&lt;=①自社の旧簡易ガス!$R$6),"期間内","期間外"))</f>
        <v>未入力</v>
      </c>
    </row>
    <row r="563" spans="2:20" ht="23.55" hidden="1" customHeight="1" outlineLevel="5" x14ac:dyDescent="0.2">
      <c r="B563" s="16">
        <f t="shared" si="165"/>
        <v>553</v>
      </c>
      <c r="C563" s="52"/>
      <c r="D563" s="52"/>
      <c r="E563" s="53"/>
      <c r="F563" s="52"/>
      <c r="G563" s="55"/>
      <c r="H563" s="56"/>
      <c r="I563" s="26">
        <f t="shared" si="158"/>
        <v>0</v>
      </c>
      <c r="J563" s="56"/>
      <c r="K563" s="26">
        <f t="shared" si="159"/>
        <v>0</v>
      </c>
      <c r="L563" s="56"/>
      <c r="M563" s="26">
        <f t="shared" si="160"/>
        <v>0</v>
      </c>
      <c r="N563" s="28">
        <f t="shared" si="171"/>
        <v>0</v>
      </c>
      <c r="O563" s="28">
        <f t="shared" si="161"/>
        <v>0</v>
      </c>
      <c r="P563" s="64"/>
      <c r="Q563" s="65"/>
      <c r="R563" s="44" t="str">
        <f t="shared" si="162"/>
        <v/>
      </c>
      <c r="S563" s="72" t="str">
        <f t="shared" si="164"/>
        <v>未入力</v>
      </c>
      <c r="T563" s="72" t="str">
        <f>IF(P563="","未入力",IF(AND(①自社の旧簡易ガス!$R$5&lt;=P563,P563&lt;=①自社の旧簡易ガス!$R$6),"期間内","期間外"))</f>
        <v>未入力</v>
      </c>
    </row>
    <row r="564" spans="2:20" ht="23.55" hidden="1" customHeight="1" outlineLevel="5" x14ac:dyDescent="0.2">
      <c r="B564" s="16">
        <f t="shared" si="165"/>
        <v>554</v>
      </c>
      <c r="C564" s="52"/>
      <c r="D564" s="52"/>
      <c r="E564" s="53"/>
      <c r="F564" s="52"/>
      <c r="G564" s="55"/>
      <c r="H564" s="56"/>
      <c r="I564" s="26">
        <f t="shared" si="158"/>
        <v>0</v>
      </c>
      <c r="J564" s="56"/>
      <c r="K564" s="26">
        <f t="shared" si="159"/>
        <v>0</v>
      </c>
      <c r="L564" s="56"/>
      <c r="M564" s="26">
        <f t="shared" si="160"/>
        <v>0</v>
      </c>
      <c r="N564" s="28">
        <f>I564+K564+M564</f>
        <v>0</v>
      </c>
      <c r="O564" s="28">
        <f t="shared" si="161"/>
        <v>0</v>
      </c>
      <c r="P564" s="64"/>
      <c r="Q564" s="65"/>
      <c r="R564" s="44" t="str">
        <f t="shared" si="162"/>
        <v/>
      </c>
      <c r="S564" s="72" t="str">
        <f t="shared" si="164"/>
        <v>未入力</v>
      </c>
      <c r="T564" s="72" t="str">
        <f>IF(P564="","未入力",IF(AND(①自社の旧簡易ガス!$R$5&lt;=P564,P564&lt;=①自社の旧簡易ガス!$R$6),"期間内","期間外"))</f>
        <v>未入力</v>
      </c>
    </row>
    <row r="565" spans="2:20" ht="23.55" hidden="1" customHeight="1" outlineLevel="5" x14ac:dyDescent="0.2">
      <c r="B565" s="16">
        <f t="shared" si="165"/>
        <v>555</v>
      </c>
      <c r="C565" s="52"/>
      <c r="D565" s="52"/>
      <c r="E565" s="53"/>
      <c r="F565" s="52"/>
      <c r="G565" s="55"/>
      <c r="H565" s="56"/>
      <c r="I565" s="26">
        <f t="shared" si="158"/>
        <v>0</v>
      </c>
      <c r="J565" s="56"/>
      <c r="K565" s="26">
        <f t="shared" si="159"/>
        <v>0</v>
      </c>
      <c r="L565" s="56"/>
      <c r="M565" s="26">
        <f t="shared" si="160"/>
        <v>0</v>
      </c>
      <c r="N565" s="28">
        <f t="shared" ref="N565:N569" si="172">I565+K565+M565</f>
        <v>0</v>
      </c>
      <c r="O565" s="28">
        <f t="shared" si="161"/>
        <v>0</v>
      </c>
      <c r="P565" s="64"/>
      <c r="Q565" s="65"/>
      <c r="R565" s="44" t="str">
        <f t="shared" si="162"/>
        <v/>
      </c>
      <c r="S565" s="72" t="str">
        <f t="shared" si="164"/>
        <v>未入力</v>
      </c>
      <c r="T565" s="72" t="str">
        <f>IF(P565="","未入力",IF(AND(①自社の旧簡易ガス!$R$5&lt;=P565,P565&lt;=①自社の旧簡易ガス!$R$6),"期間内","期間外"))</f>
        <v>未入力</v>
      </c>
    </row>
    <row r="566" spans="2:20" ht="23.55" hidden="1" customHeight="1" outlineLevel="5" x14ac:dyDescent="0.2">
      <c r="B566" s="16">
        <f t="shared" si="165"/>
        <v>556</v>
      </c>
      <c r="C566" s="52"/>
      <c r="D566" s="52"/>
      <c r="E566" s="53"/>
      <c r="F566" s="52"/>
      <c r="G566" s="55"/>
      <c r="H566" s="56"/>
      <c r="I566" s="26">
        <f t="shared" si="158"/>
        <v>0</v>
      </c>
      <c r="J566" s="56"/>
      <c r="K566" s="26">
        <f t="shared" si="159"/>
        <v>0</v>
      </c>
      <c r="L566" s="56"/>
      <c r="M566" s="26">
        <f t="shared" si="160"/>
        <v>0</v>
      </c>
      <c r="N566" s="28">
        <f t="shared" si="172"/>
        <v>0</v>
      </c>
      <c r="O566" s="28">
        <f t="shared" si="161"/>
        <v>0</v>
      </c>
      <c r="P566" s="64"/>
      <c r="Q566" s="65"/>
      <c r="R566" s="44" t="str">
        <f t="shared" si="162"/>
        <v/>
      </c>
      <c r="S566" s="72" t="str">
        <f t="shared" si="164"/>
        <v>未入力</v>
      </c>
      <c r="T566" s="72" t="str">
        <f>IF(P566="","未入力",IF(AND(①自社の旧簡易ガス!$R$5&lt;=P566,P566&lt;=①自社の旧簡易ガス!$R$6),"期間内","期間外"))</f>
        <v>未入力</v>
      </c>
    </row>
    <row r="567" spans="2:20" ht="23.55" hidden="1" customHeight="1" outlineLevel="5" x14ac:dyDescent="0.2">
      <c r="B567" s="16">
        <f t="shared" si="165"/>
        <v>557</v>
      </c>
      <c r="C567" s="52"/>
      <c r="D567" s="52"/>
      <c r="E567" s="53"/>
      <c r="F567" s="52"/>
      <c r="G567" s="55"/>
      <c r="H567" s="56" t="s">
        <v>30</v>
      </c>
      <c r="I567" s="26">
        <f t="shared" si="158"/>
        <v>0</v>
      </c>
      <c r="J567" s="63"/>
      <c r="K567" s="26">
        <f t="shared" si="159"/>
        <v>0</v>
      </c>
      <c r="L567" s="56"/>
      <c r="M567" s="26">
        <f t="shared" si="160"/>
        <v>0</v>
      </c>
      <c r="N567" s="28">
        <f t="shared" si="172"/>
        <v>0</v>
      </c>
      <c r="O567" s="28">
        <f t="shared" si="161"/>
        <v>0</v>
      </c>
      <c r="P567" s="64"/>
      <c r="Q567" s="65"/>
      <c r="R567" s="44" t="str">
        <f t="shared" si="162"/>
        <v/>
      </c>
      <c r="S567" s="72" t="str">
        <f t="shared" si="164"/>
        <v>未入力</v>
      </c>
      <c r="T567" s="72" t="str">
        <f>IF(P567="","未入力",IF(AND(①自社の旧簡易ガス!$R$5&lt;=P567,P567&lt;=①自社の旧簡易ガス!$R$6),"期間内","期間外"))</f>
        <v>未入力</v>
      </c>
    </row>
    <row r="568" spans="2:20" ht="23.55" hidden="1" customHeight="1" outlineLevel="5" x14ac:dyDescent="0.2">
      <c r="B568" s="16">
        <f t="shared" si="165"/>
        <v>558</v>
      </c>
      <c r="C568" s="52"/>
      <c r="D568" s="52"/>
      <c r="E568" s="53"/>
      <c r="F568" s="52"/>
      <c r="G568" s="55"/>
      <c r="H568" s="56" t="s">
        <v>30</v>
      </c>
      <c r="I568" s="26">
        <f t="shared" si="158"/>
        <v>0</v>
      </c>
      <c r="J568" s="63"/>
      <c r="K568" s="26">
        <f t="shared" si="159"/>
        <v>0</v>
      </c>
      <c r="L568" s="56"/>
      <c r="M568" s="26">
        <f t="shared" si="160"/>
        <v>0</v>
      </c>
      <c r="N568" s="28">
        <f t="shared" si="172"/>
        <v>0</v>
      </c>
      <c r="O568" s="28">
        <f t="shared" si="161"/>
        <v>0</v>
      </c>
      <c r="P568" s="64"/>
      <c r="Q568" s="65"/>
      <c r="R568" s="44" t="str">
        <f t="shared" si="162"/>
        <v/>
      </c>
      <c r="S568" s="72" t="str">
        <f t="shared" si="164"/>
        <v>未入力</v>
      </c>
      <c r="T568" s="72" t="str">
        <f>IF(P568="","未入力",IF(AND(①自社の旧簡易ガス!$R$5&lt;=P568,P568&lt;=①自社の旧簡易ガス!$R$6),"期間内","期間外"))</f>
        <v>未入力</v>
      </c>
    </row>
    <row r="569" spans="2:20" ht="23.55" hidden="1" customHeight="1" outlineLevel="5" x14ac:dyDescent="0.2">
      <c r="B569" s="16">
        <f t="shared" si="165"/>
        <v>559</v>
      </c>
      <c r="C569" s="52"/>
      <c r="D569" s="52"/>
      <c r="E569" s="53"/>
      <c r="F569" s="52"/>
      <c r="G569" s="55"/>
      <c r="H569" s="56"/>
      <c r="I569" s="26">
        <f t="shared" si="158"/>
        <v>0</v>
      </c>
      <c r="J569" s="56"/>
      <c r="K569" s="26">
        <f t="shared" si="159"/>
        <v>0</v>
      </c>
      <c r="L569" s="56"/>
      <c r="M569" s="26">
        <f t="shared" si="160"/>
        <v>0</v>
      </c>
      <c r="N569" s="28">
        <f t="shared" si="172"/>
        <v>0</v>
      </c>
      <c r="O569" s="28">
        <f t="shared" si="161"/>
        <v>0</v>
      </c>
      <c r="P569" s="64"/>
      <c r="Q569" s="65"/>
      <c r="R569" s="44" t="str">
        <f t="shared" si="162"/>
        <v/>
      </c>
      <c r="S569" s="72" t="str">
        <f t="shared" si="164"/>
        <v>未入力</v>
      </c>
      <c r="T569" s="72" t="str">
        <f>IF(P569="","未入力",IF(AND(①自社の旧簡易ガス!$R$5&lt;=P569,P569&lt;=①自社の旧簡易ガス!$R$6),"期間内","期間外"))</f>
        <v>未入力</v>
      </c>
    </row>
    <row r="570" spans="2:20" ht="23.55" hidden="1" customHeight="1" outlineLevel="5" x14ac:dyDescent="0.2">
      <c r="B570" s="16">
        <f t="shared" si="165"/>
        <v>560</v>
      </c>
      <c r="C570" s="52"/>
      <c r="D570" s="52"/>
      <c r="E570" s="53"/>
      <c r="F570" s="52"/>
      <c r="G570" s="55"/>
      <c r="H570" s="56"/>
      <c r="I570" s="26">
        <f t="shared" si="158"/>
        <v>0</v>
      </c>
      <c r="J570" s="56"/>
      <c r="K570" s="26">
        <f t="shared" si="159"/>
        <v>0</v>
      </c>
      <c r="L570" s="56"/>
      <c r="M570" s="26">
        <f t="shared" si="160"/>
        <v>0</v>
      </c>
      <c r="N570" s="28">
        <f>I570+K570+M570</f>
        <v>0</v>
      </c>
      <c r="O570" s="28">
        <f t="shared" si="161"/>
        <v>0</v>
      </c>
      <c r="P570" s="64"/>
      <c r="Q570" s="65"/>
      <c r="R570" s="44" t="str">
        <f t="shared" si="162"/>
        <v/>
      </c>
      <c r="S570" s="72" t="str">
        <f t="shared" si="164"/>
        <v>未入力</v>
      </c>
      <c r="T570" s="72" t="str">
        <f>IF(P570="","未入力",IF(AND(①自社の旧簡易ガス!$R$5&lt;=P570,P570&lt;=①自社の旧簡易ガス!$R$6),"期間内","期間外"))</f>
        <v>未入力</v>
      </c>
    </row>
    <row r="571" spans="2:20" ht="23.55" hidden="1" customHeight="1" outlineLevel="5" x14ac:dyDescent="0.2">
      <c r="B571" s="16">
        <f t="shared" si="165"/>
        <v>561</v>
      </c>
      <c r="C571" s="52"/>
      <c r="D571" s="52"/>
      <c r="E571" s="53"/>
      <c r="F571" s="52"/>
      <c r="G571" s="55"/>
      <c r="H571" s="56"/>
      <c r="I571" s="26">
        <f t="shared" si="158"/>
        <v>0</v>
      </c>
      <c r="J571" s="56"/>
      <c r="K571" s="26">
        <f t="shared" si="159"/>
        <v>0</v>
      </c>
      <c r="L571" s="56"/>
      <c r="M571" s="26">
        <f t="shared" si="160"/>
        <v>0</v>
      </c>
      <c r="N571" s="28">
        <f t="shared" ref="N571:N575" si="173">I571+K571+M571</f>
        <v>0</v>
      </c>
      <c r="O571" s="28">
        <f t="shared" si="161"/>
        <v>0</v>
      </c>
      <c r="P571" s="64"/>
      <c r="Q571" s="65"/>
      <c r="R571" s="44" t="str">
        <f t="shared" si="162"/>
        <v/>
      </c>
      <c r="S571" s="72" t="str">
        <f t="shared" si="164"/>
        <v>未入力</v>
      </c>
      <c r="T571" s="72" t="str">
        <f>IF(P571="","未入力",IF(AND(①自社の旧簡易ガス!$R$5&lt;=P571,P571&lt;=①自社の旧簡易ガス!$R$6),"期間内","期間外"))</f>
        <v>未入力</v>
      </c>
    </row>
    <row r="572" spans="2:20" ht="23.55" hidden="1" customHeight="1" outlineLevel="5" x14ac:dyDescent="0.2">
      <c r="B572" s="16">
        <f t="shared" si="165"/>
        <v>562</v>
      </c>
      <c r="C572" s="52"/>
      <c r="D572" s="52"/>
      <c r="E572" s="53"/>
      <c r="F572" s="52"/>
      <c r="G572" s="55"/>
      <c r="H572" s="56"/>
      <c r="I572" s="26">
        <f t="shared" si="158"/>
        <v>0</v>
      </c>
      <c r="J572" s="56"/>
      <c r="K572" s="26">
        <f t="shared" si="159"/>
        <v>0</v>
      </c>
      <c r="L572" s="56"/>
      <c r="M572" s="26">
        <f t="shared" si="160"/>
        <v>0</v>
      </c>
      <c r="N572" s="28">
        <f t="shared" si="173"/>
        <v>0</v>
      </c>
      <c r="O572" s="28">
        <f t="shared" si="161"/>
        <v>0</v>
      </c>
      <c r="P572" s="64"/>
      <c r="Q572" s="65"/>
      <c r="R572" s="44" t="str">
        <f t="shared" si="162"/>
        <v/>
      </c>
      <c r="S572" s="72" t="str">
        <f t="shared" si="164"/>
        <v>未入力</v>
      </c>
      <c r="T572" s="72" t="str">
        <f>IF(P572="","未入力",IF(AND(①自社の旧簡易ガス!$R$5&lt;=P572,P572&lt;=①自社の旧簡易ガス!$R$6),"期間内","期間外"))</f>
        <v>未入力</v>
      </c>
    </row>
    <row r="573" spans="2:20" ht="23.55" hidden="1" customHeight="1" outlineLevel="5" x14ac:dyDescent="0.2">
      <c r="B573" s="16">
        <f t="shared" si="165"/>
        <v>563</v>
      </c>
      <c r="C573" s="52"/>
      <c r="D573" s="52"/>
      <c r="E573" s="53"/>
      <c r="F573" s="52"/>
      <c r="G573" s="55"/>
      <c r="H573" s="56" t="s">
        <v>30</v>
      </c>
      <c r="I573" s="26">
        <f t="shared" si="158"/>
        <v>0</v>
      </c>
      <c r="J573" s="63"/>
      <c r="K573" s="26">
        <f t="shared" si="159"/>
        <v>0</v>
      </c>
      <c r="L573" s="56"/>
      <c r="M573" s="26">
        <f t="shared" si="160"/>
        <v>0</v>
      </c>
      <c r="N573" s="28">
        <f t="shared" si="173"/>
        <v>0</v>
      </c>
      <c r="O573" s="28">
        <f t="shared" si="161"/>
        <v>0</v>
      </c>
      <c r="P573" s="64"/>
      <c r="Q573" s="65"/>
      <c r="R573" s="44" t="str">
        <f t="shared" si="162"/>
        <v/>
      </c>
      <c r="S573" s="72" t="str">
        <f t="shared" si="164"/>
        <v>未入力</v>
      </c>
      <c r="T573" s="72" t="str">
        <f>IF(P573="","未入力",IF(AND(①自社の旧簡易ガス!$R$5&lt;=P573,P573&lt;=①自社の旧簡易ガス!$R$6),"期間内","期間外"))</f>
        <v>未入力</v>
      </c>
    </row>
    <row r="574" spans="2:20" ht="23.55" hidden="1" customHeight="1" outlineLevel="5" x14ac:dyDescent="0.2">
      <c r="B574" s="16">
        <f t="shared" si="165"/>
        <v>564</v>
      </c>
      <c r="C574" s="52"/>
      <c r="D574" s="52"/>
      <c r="E574" s="53"/>
      <c r="F574" s="52"/>
      <c r="G574" s="55"/>
      <c r="H574" s="56" t="s">
        <v>30</v>
      </c>
      <c r="I574" s="26">
        <f t="shared" si="158"/>
        <v>0</v>
      </c>
      <c r="J574" s="63"/>
      <c r="K574" s="26">
        <f t="shared" si="159"/>
        <v>0</v>
      </c>
      <c r="L574" s="56"/>
      <c r="M574" s="26">
        <f t="shared" si="160"/>
        <v>0</v>
      </c>
      <c r="N574" s="28">
        <f t="shared" si="173"/>
        <v>0</v>
      </c>
      <c r="O574" s="28">
        <f t="shared" si="161"/>
        <v>0</v>
      </c>
      <c r="P574" s="64"/>
      <c r="Q574" s="65"/>
      <c r="R574" s="44" t="str">
        <f t="shared" si="162"/>
        <v/>
      </c>
      <c r="S574" s="72" t="str">
        <f t="shared" si="164"/>
        <v>未入力</v>
      </c>
      <c r="T574" s="72" t="str">
        <f>IF(P574="","未入力",IF(AND(①自社の旧簡易ガス!$R$5&lt;=P574,P574&lt;=①自社の旧簡易ガス!$R$6),"期間内","期間外"))</f>
        <v>未入力</v>
      </c>
    </row>
    <row r="575" spans="2:20" ht="23.55" hidden="1" customHeight="1" outlineLevel="5" x14ac:dyDescent="0.2">
      <c r="B575" s="16">
        <f t="shared" si="165"/>
        <v>565</v>
      </c>
      <c r="C575" s="52"/>
      <c r="D575" s="52"/>
      <c r="E575" s="53"/>
      <c r="F575" s="52"/>
      <c r="G575" s="55"/>
      <c r="H575" s="56"/>
      <c r="I575" s="26">
        <f t="shared" si="158"/>
        <v>0</v>
      </c>
      <c r="J575" s="56"/>
      <c r="K575" s="26">
        <f t="shared" si="159"/>
        <v>0</v>
      </c>
      <c r="L575" s="56"/>
      <c r="M575" s="26">
        <f t="shared" si="160"/>
        <v>0</v>
      </c>
      <c r="N575" s="28">
        <f t="shared" si="173"/>
        <v>0</v>
      </c>
      <c r="O575" s="28">
        <f t="shared" si="161"/>
        <v>0</v>
      </c>
      <c r="P575" s="64"/>
      <c r="Q575" s="65"/>
      <c r="R575" s="44" t="str">
        <f t="shared" si="162"/>
        <v/>
      </c>
      <c r="S575" s="72" t="str">
        <f t="shared" si="164"/>
        <v>未入力</v>
      </c>
      <c r="T575" s="72" t="str">
        <f>IF(P575="","未入力",IF(AND(①自社の旧簡易ガス!$R$5&lt;=P575,P575&lt;=①自社の旧簡易ガス!$R$6),"期間内","期間外"))</f>
        <v>未入力</v>
      </c>
    </row>
    <row r="576" spans="2:20" ht="23.55" hidden="1" customHeight="1" outlineLevel="5" x14ac:dyDescent="0.2">
      <c r="B576" s="16">
        <f t="shared" si="165"/>
        <v>566</v>
      </c>
      <c r="C576" s="52"/>
      <c r="D576" s="52"/>
      <c r="E576" s="53"/>
      <c r="F576" s="52"/>
      <c r="G576" s="55"/>
      <c r="H576" s="56"/>
      <c r="I576" s="26">
        <f t="shared" si="158"/>
        <v>0</v>
      </c>
      <c r="J576" s="56"/>
      <c r="K576" s="26">
        <f t="shared" si="159"/>
        <v>0</v>
      </c>
      <c r="L576" s="56"/>
      <c r="M576" s="26">
        <f t="shared" si="160"/>
        <v>0</v>
      </c>
      <c r="N576" s="28">
        <f>I576+K576+M576</f>
        <v>0</v>
      </c>
      <c r="O576" s="28">
        <f t="shared" si="161"/>
        <v>0</v>
      </c>
      <c r="P576" s="64"/>
      <c r="Q576" s="65"/>
      <c r="R576" s="44" t="str">
        <f t="shared" si="162"/>
        <v/>
      </c>
      <c r="S576" s="72" t="str">
        <f t="shared" si="164"/>
        <v>未入力</v>
      </c>
      <c r="T576" s="72" t="str">
        <f>IF(P576="","未入力",IF(AND(①自社の旧簡易ガス!$R$5&lt;=P576,P576&lt;=①自社の旧簡易ガス!$R$6),"期間内","期間外"))</f>
        <v>未入力</v>
      </c>
    </row>
    <row r="577" spans="2:20" ht="23.55" hidden="1" customHeight="1" outlineLevel="5" x14ac:dyDescent="0.2">
      <c r="B577" s="16">
        <f t="shared" si="165"/>
        <v>567</v>
      </c>
      <c r="C577" s="52"/>
      <c r="D577" s="52"/>
      <c r="E577" s="53"/>
      <c r="F577" s="52"/>
      <c r="G577" s="55"/>
      <c r="H577" s="56"/>
      <c r="I577" s="26">
        <f t="shared" si="158"/>
        <v>0</v>
      </c>
      <c r="J577" s="56"/>
      <c r="K577" s="26">
        <f t="shared" si="159"/>
        <v>0</v>
      </c>
      <c r="L577" s="56"/>
      <c r="M577" s="26">
        <f t="shared" si="160"/>
        <v>0</v>
      </c>
      <c r="N577" s="28">
        <f t="shared" ref="N577:N581" si="174">I577+K577+M577</f>
        <v>0</v>
      </c>
      <c r="O577" s="28">
        <f t="shared" si="161"/>
        <v>0</v>
      </c>
      <c r="P577" s="64"/>
      <c r="Q577" s="65"/>
      <c r="R577" s="44" t="str">
        <f t="shared" si="162"/>
        <v/>
      </c>
      <c r="S577" s="72" t="str">
        <f t="shared" si="164"/>
        <v>未入力</v>
      </c>
      <c r="T577" s="72" t="str">
        <f>IF(P577="","未入力",IF(AND(①自社の旧簡易ガス!$R$5&lt;=P577,P577&lt;=①自社の旧簡易ガス!$R$6),"期間内","期間外"))</f>
        <v>未入力</v>
      </c>
    </row>
    <row r="578" spans="2:20" ht="23.55" hidden="1" customHeight="1" outlineLevel="5" x14ac:dyDescent="0.2">
      <c r="B578" s="16">
        <f t="shared" si="165"/>
        <v>568</v>
      </c>
      <c r="C578" s="52"/>
      <c r="D578" s="52"/>
      <c r="E578" s="53"/>
      <c r="F578" s="52"/>
      <c r="G578" s="55"/>
      <c r="H578" s="56"/>
      <c r="I578" s="26">
        <f t="shared" si="158"/>
        <v>0</v>
      </c>
      <c r="J578" s="56"/>
      <c r="K578" s="26">
        <f t="shared" si="159"/>
        <v>0</v>
      </c>
      <c r="L578" s="56"/>
      <c r="M578" s="26">
        <f t="shared" si="160"/>
        <v>0</v>
      </c>
      <c r="N578" s="28">
        <f t="shared" si="174"/>
        <v>0</v>
      </c>
      <c r="O578" s="28">
        <f t="shared" si="161"/>
        <v>0</v>
      </c>
      <c r="P578" s="64"/>
      <c r="Q578" s="65"/>
      <c r="R578" s="44" t="str">
        <f t="shared" si="162"/>
        <v/>
      </c>
      <c r="S578" s="72" t="str">
        <f t="shared" si="164"/>
        <v>未入力</v>
      </c>
      <c r="T578" s="72" t="str">
        <f>IF(P578="","未入力",IF(AND(①自社の旧簡易ガス!$R$5&lt;=P578,P578&lt;=①自社の旧簡易ガス!$R$6),"期間内","期間外"))</f>
        <v>未入力</v>
      </c>
    </row>
    <row r="579" spans="2:20" ht="23.55" hidden="1" customHeight="1" outlineLevel="5" x14ac:dyDescent="0.2">
      <c r="B579" s="16">
        <f t="shared" si="165"/>
        <v>569</v>
      </c>
      <c r="C579" s="52"/>
      <c r="D579" s="52"/>
      <c r="E579" s="53"/>
      <c r="F579" s="52"/>
      <c r="G579" s="55"/>
      <c r="H579" s="56" t="s">
        <v>30</v>
      </c>
      <c r="I579" s="26">
        <f t="shared" si="158"/>
        <v>0</v>
      </c>
      <c r="J579" s="63"/>
      <c r="K579" s="26">
        <f t="shared" si="159"/>
        <v>0</v>
      </c>
      <c r="L579" s="56"/>
      <c r="M579" s="26">
        <f t="shared" si="160"/>
        <v>0</v>
      </c>
      <c r="N579" s="28">
        <f t="shared" si="174"/>
        <v>0</v>
      </c>
      <c r="O579" s="28">
        <f t="shared" si="161"/>
        <v>0</v>
      </c>
      <c r="P579" s="64"/>
      <c r="Q579" s="65"/>
      <c r="R579" s="44" t="str">
        <f t="shared" si="162"/>
        <v/>
      </c>
      <c r="S579" s="72" t="str">
        <f t="shared" si="164"/>
        <v>未入力</v>
      </c>
      <c r="T579" s="72" t="str">
        <f>IF(P579="","未入力",IF(AND(①自社の旧簡易ガス!$R$5&lt;=P579,P579&lt;=①自社の旧簡易ガス!$R$6),"期間内","期間外"))</f>
        <v>未入力</v>
      </c>
    </row>
    <row r="580" spans="2:20" ht="23.55" hidden="1" customHeight="1" outlineLevel="5" x14ac:dyDescent="0.2">
      <c r="B580" s="16">
        <f t="shared" si="165"/>
        <v>570</v>
      </c>
      <c r="C580" s="52"/>
      <c r="D580" s="52"/>
      <c r="E580" s="53"/>
      <c r="F580" s="52"/>
      <c r="G580" s="55"/>
      <c r="H580" s="56" t="s">
        <v>30</v>
      </c>
      <c r="I580" s="26">
        <f t="shared" si="158"/>
        <v>0</v>
      </c>
      <c r="J580" s="63"/>
      <c r="K580" s="26">
        <f t="shared" si="159"/>
        <v>0</v>
      </c>
      <c r="L580" s="56"/>
      <c r="M580" s="26">
        <f t="shared" si="160"/>
        <v>0</v>
      </c>
      <c r="N580" s="28">
        <f t="shared" si="174"/>
        <v>0</v>
      </c>
      <c r="O580" s="28">
        <f t="shared" si="161"/>
        <v>0</v>
      </c>
      <c r="P580" s="64"/>
      <c r="Q580" s="65"/>
      <c r="R580" s="44" t="str">
        <f t="shared" si="162"/>
        <v/>
      </c>
      <c r="S580" s="72" t="str">
        <f t="shared" si="164"/>
        <v>未入力</v>
      </c>
      <c r="T580" s="72" t="str">
        <f>IF(P580="","未入力",IF(AND(①自社の旧簡易ガス!$R$5&lt;=P580,P580&lt;=①自社の旧簡易ガス!$R$6),"期間内","期間外"))</f>
        <v>未入力</v>
      </c>
    </row>
    <row r="581" spans="2:20" ht="23.55" hidden="1" customHeight="1" outlineLevel="5" x14ac:dyDescent="0.2">
      <c r="B581" s="16">
        <f t="shared" si="165"/>
        <v>571</v>
      </c>
      <c r="C581" s="52"/>
      <c r="D581" s="52"/>
      <c r="E581" s="53"/>
      <c r="F581" s="52"/>
      <c r="G581" s="55"/>
      <c r="H581" s="56"/>
      <c r="I581" s="26">
        <f t="shared" si="158"/>
        <v>0</v>
      </c>
      <c r="J581" s="56"/>
      <c r="K581" s="26">
        <f t="shared" si="159"/>
        <v>0</v>
      </c>
      <c r="L581" s="56"/>
      <c r="M581" s="26">
        <f t="shared" si="160"/>
        <v>0</v>
      </c>
      <c r="N581" s="28">
        <f t="shared" si="174"/>
        <v>0</v>
      </c>
      <c r="O581" s="28">
        <f t="shared" si="161"/>
        <v>0</v>
      </c>
      <c r="P581" s="64"/>
      <c r="Q581" s="65"/>
      <c r="R581" s="44" t="str">
        <f t="shared" si="162"/>
        <v/>
      </c>
      <c r="S581" s="72" t="str">
        <f t="shared" si="164"/>
        <v>未入力</v>
      </c>
      <c r="T581" s="72" t="str">
        <f>IF(P581="","未入力",IF(AND(①自社の旧簡易ガス!$R$5&lt;=P581,P581&lt;=①自社の旧簡易ガス!$R$6),"期間内","期間外"))</f>
        <v>未入力</v>
      </c>
    </row>
    <row r="582" spans="2:20" ht="23.55" hidden="1" customHeight="1" outlineLevel="5" x14ac:dyDescent="0.2">
      <c r="B582" s="16">
        <f t="shared" si="165"/>
        <v>572</v>
      </c>
      <c r="C582" s="52"/>
      <c r="D582" s="52"/>
      <c r="E582" s="53"/>
      <c r="F582" s="52"/>
      <c r="G582" s="55"/>
      <c r="H582" s="56"/>
      <c r="I582" s="26">
        <f t="shared" si="158"/>
        <v>0</v>
      </c>
      <c r="J582" s="56"/>
      <c r="K582" s="26">
        <f t="shared" si="159"/>
        <v>0</v>
      </c>
      <c r="L582" s="56"/>
      <c r="M582" s="26">
        <f t="shared" si="160"/>
        <v>0</v>
      </c>
      <c r="N582" s="28">
        <f>I582+K582+M582</f>
        <v>0</v>
      </c>
      <c r="O582" s="28">
        <f t="shared" si="161"/>
        <v>0</v>
      </c>
      <c r="P582" s="64"/>
      <c r="Q582" s="65"/>
      <c r="R582" s="44" t="str">
        <f t="shared" si="162"/>
        <v/>
      </c>
      <c r="S582" s="72" t="str">
        <f t="shared" si="164"/>
        <v>未入力</v>
      </c>
      <c r="T582" s="72" t="str">
        <f>IF(P582="","未入力",IF(AND(①自社の旧簡易ガス!$R$5&lt;=P582,P582&lt;=①自社の旧簡易ガス!$R$6),"期間内","期間外"))</f>
        <v>未入力</v>
      </c>
    </row>
    <row r="583" spans="2:20" ht="23.55" hidden="1" customHeight="1" outlineLevel="5" x14ac:dyDescent="0.2">
      <c r="B583" s="16">
        <f t="shared" si="165"/>
        <v>573</v>
      </c>
      <c r="C583" s="52"/>
      <c r="D583" s="52"/>
      <c r="E583" s="53"/>
      <c r="F583" s="52"/>
      <c r="G583" s="55"/>
      <c r="H583" s="56"/>
      <c r="I583" s="26">
        <f t="shared" si="158"/>
        <v>0</v>
      </c>
      <c r="J583" s="56"/>
      <c r="K583" s="26">
        <f t="shared" si="159"/>
        <v>0</v>
      </c>
      <c r="L583" s="56"/>
      <c r="M583" s="26">
        <f t="shared" si="160"/>
        <v>0</v>
      </c>
      <c r="N583" s="28">
        <f t="shared" ref="N583:N587" si="175">I583+K583+M583</f>
        <v>0</v>
      </c>
      <c r="O583" s="28">
        <f t="shared" si="161"/>
        <v>0</v>
      </c>
      <c r="P583" s="64"/>
      <c r="Q583" s="65"/>
      <c r="R583" s="44" t="str">
        <f t="shared" si="162"/>
        <v/>
      </c>
      <c r="S583" s="72" t="str">
        <f t="shared" si="164"/>
        <v>未入力</v>
      </c>
      <c r="T583" s="72" t="str">
        <f>IF(P583="","未入力",IF(AND(①自社の旧簡易ガス!$R$5&lt;=P583,P583&lt;=①自社の旧簡易ガス!$R$6),"期間内","期間外"))</f>
        <v>未入力</v>
      </c>
    </row>
    <row r="584" spans="2:20" ht="23.55" hidden="1" customHeight="1" outlineLevel="5" x14ac:dyDescent="0.2">
      <c r="B584" s="16">
        <f t="shared" si="165"/>
        <v>574</v>
      </c>
      <c r="C584" s="52"/>
      <c r="D584" s="52"/>
      <c r="E584" s="53"/>
      <c r="F584" s="52"/>
      <c r="G584" s="55"/>
      <c r="H584" s="56"/>
      <c r="I584" s="26">
        <f t="shared" ref="I584:I647" si="176">IF(H584="有",0.2,0)</f>
        <v>0</v>
      </c>
      <c r="J584" s="56"/>
      <c r="K584" s="26">
        <f t="shared" ref="K584:K647" si="177">IF(J584="有",0.6,0)</f>
        <v>0</v>
      </c>
      <c r="L584" s="56"/>
      <c r="M584" s="26">
        <f t="shared" ref="M584:M647" si="178">IF(L584="有",0.2,0)</f>
        <v>0</v>
      </c>
      <c r="N584" s="28">
        <f t="shared" si="175"/>
        <v>0</v>
      </c>
      <c r="O584" s="28">
        <f t="shared" ref="O584:O647" si="179">F584*N584</f>
        <v>0</v>
      </c>
      <c r="P584" s="64"/>
      <c r="Q584" s="65"/>
      <c r="R584" s="44" t="str">
        <f t="shared" ref="R584:R647" si="180">D584&amp;E584</f>
        <v/>
      </c>
      <c r="S584" s="72" t="str">
        <f t="shared" si="164"/>
        <v>未入力</v>
      </c>
      <c r="T584" s="72" t="str">
        <f>IF(P584="","未入力",IF(AND(①自社の旧簡易ガス!$R$5&lt;=P584,P584&lt;=①自社の旧簡易ガス!$R$6),"期間内","期間外"))</f>
        <v>未入力</v>
      </c>
    </row>
    <row r="585" spans="2:20" ht="23.55" hidden="1" customHeight="1" outlineLevel="5" x14ac:dyDescent="0.2">
      <c r="B585" s="16">
        <f t="shared" si="165"/>
        <v>575</v>
      </c>
      <c r="C585" s="52"/>
      <c r="D585" s="52"/>
      <c r="E585" s="53"/>
      <c r="F585" s="52"/>
      <c r="G585" s="55"/>
      <c r="H585" s="56" t="s">
        <v>30</v>
      </c>
      <c r="I585" s="26">
        <f t="shared" si="176"/>
        <v>0</v>
      </c>
      <c r="J585" s="63"/>
      <c r="K585" s="26">
        <f t="shared" si="177"/>
        <v>0</v>
      </c>
      <c r="L585" s="56"/>
      <c r="M585" s="26">
        <f t="shared" si="178"/>
        <v>0</v>
      </c>
      <c r="N585" s="28">
        <f t="shared" si="175"/>
        <v>0</v>
      </c>
      <c r="O585" s="28">
        <f t="shared" si="179"/>
        <v>0</v>
      </c>
      <c r="P585" s="64"/>
      <c r="Q585" s="65"/>
      <c r="R585" s="44" t="str">
        <f t="shared" si="180"/>
        <v/>
      </c>
      <c r="S585" s="72" t="str">
        <f t="shared" si="164"/>
        <v>未入力</v>
      </c>
      <c r="T585" s="72" t="str">
        <f>IF(P585="","未入力",IF(AND(①自社の旧簡易ガス!$R$5&lt;=P585,P585&lt;=①自社の旧簡易ガス!$R$6),"期間内","期間外"))</f>
        <v>未入力</v>
      </c>
    </row>
    <row r="586" spans="2:20" ht="23.55" hidden="1" customHeight="1" outlineLevel="5" x14ac:dyDescent="0.2">
      <c r="B586" s="16">
        <f t="shared" si="165"/>
        <v>576</v>
      </c>
      <c r="C586" s="52"/>
      <c r="D586" s="52"/>
      <c r="E586" s="53"/>
      <c r="F586" s="52"/>
      <c r="G586" s="55"/>
      <c r="H586" s="56" t="s">
        <v>30</v>
      </c>
      <c r="I586" s="26">
        <f t="shared" si="176"/>
        <v>0</v>
      </c>
      <c r="J586" s="63"/>
      <c r="K586" s="26">
        <f t="shared" si="177"/>
        <v>0</v>
      </c>
      <c r="L586" s="56"/>
      <c r="M586" s="26">
        <f t="shared" si="178"/>
        <v>0</v>
      </c>
      <c r="N586" s="28">
        <f t="shared" si="175"/>
        <v>0</v>
      </c>
      <c r="O586" s="28">
        <f t="shared" si="179"/>
        <v>0</v>
      </c>
      <c r="P586" s="64"/>
      <c r="Q586" s="65"/>
      <c r="R586" s="44" t="str">
        <f t="shared" si="180"/>
        <v/>
      </c>
      <c r="S586" s="72" t="str">
        <f t="shared" si="164"/>
        <v>未入力</v>
      </c>
      <c r="T586" s="72" t="str">
        <f>IF(P586="","未入力",IF(AND(①自社の旧簡易ガス!$R$5&lt;=P586,P586&lt;=①自社の旧簡易ガス!$R$6),"期間内","期間外"))</f>
        <v>未入力</v>
      </c>
    </row>
    <row r="587" spans="2:20" ht="23.55" hidden="1" customHeight="1" outlineLevel="5" x14ac:dyDescent="0.2">
      <c r="B587" s="16">
        <f t="shared" si="165"/>
        <v>577</v>
      </c>
      <c r="C587" s="52"/>
      <c r="D587" s="52"/>
      <c r="E587" s="53"/>
      <c r="F587" s="52"/>
      <c r="G587" s="55"/>
      <c r="H587" s="56"/>
      <c r="I587" s="26">
        <f t="shared" si="176"/>
        <v>0</v>
      </c>
      <c r="J587" s="56"/>
      <c r="K587" s="26">
        <f t="shared" si="177"/>
        <v>0</v>
      </c>
      <c r="L587" s="56"/>
      <c r="M587" s="26">
        <f t="shared" si="178"/>
        <v>0</v>
      </c>
      <c r="N587" s="28">
        <f t="shared" si="175"/>
        <v>0</v>
      </c>
      <c r="O587" s="28">
        <f t="shared" si="179"/>
        <v>0</v>
      </c>
      <c r="P587" s="64"/>
      <c r="Q587" s="65"/>
      <c r="R587" s="44" t="str">
        <f t="shared" si="180"/>
        <v/>
      </c>
      <c r="S587" s="72" t="str">
        <f t="shared" si="164"/>
        <v>未入力</v>
      </c>
      <c r="T587" s="72" t="str">
        <f>IF(P587="","未入力",IF(AND(①自社の旧簡易ガス!$R$5&lt;=P587,P587&lt;=①自社の旧簡易ガス!$R$6),"期間内","期間外"))</f>
        <v>未入力</v>
      </c>
    </row>
    <row r="588" spans="2:20" ht="23.55" hidden="1" customHeight="1" outlineLevel="5" x14ac:dyDescent="0.2">
      <c r="B588" s="16">
        <f t="shared" si="165"/>
        <v>578</v>
      </c>
      <c r="C588" s="52"/>
      <c r="D588" s="52"/>
      <c r="E588" s="53"/>
      <c r="F588" s="52"/>
      <c r="G588" s="55"/>
      <c r="H588" s="56"/>
      <c r="I588" s="26">
        <f t="shared" si="176"/>
        <v>0</v>
      </c>
      <c r="J588" s="56"/>
      <c r="K588" s="26">
        <f t="shared" si="177"/>
        <v>0</v>
      </c>
      <c r="L588" s="56"/>
      <c r="M588" s="26">
        <f t="shared" si="178"/>
        <v>0</v>
      </c>
      <c r="N588" s="28">
        <f>I588+K588+M588</f>
        <v>0</v>
      </c>
      <c r="O588" s="28">
        <f t="shared" si="179"/>
        <v>0</v>
      </c>
      <c r="P588" s="64"/>
      <c r="Q588" s="65"/>
      <c r="R588" s="44" t="str">
        <f t="shared" si="180"/>
        <v/>
      </c>
      <c r="S588" s="72" t="str">
        <f t="shared" ref="S588:S651" si="181">IF(R588="","未入力",IF(COUNTIF(R:R,R588)&gt;1,"重複あり","重複なし"))</f>
        <v>未入力</v>
      </c>
      <c r="T588" s="72" t="str">
        <f>IF(P588="","未入力",IF(AND(①自社の旧簡易ガス!$R$5&lt;=P588,P588&lt;=①自社の旧簡易ガス!$R$6),"期間内","期間外"))</f>
        <v>未入力</v>
      </c>
    </row>
    <row r="589" spans="2:20" ht="23.55" hidden="1" customHeight="1" outlineLevel="5" x14ac:dyDescent="0.2">
      <c r="B589" s="16">
        <f t="shared" si="165"/>
        <v>579</v>
      </c>
      <c r="C589" s="52"/>
      <c r="D589" s="52"/>
      <c r="E589" s="53"/>
      <c r="F589" s="52"/>
      <c r="G589" s="55"/>
      <c r="H589" s="56"/>
      <c r="I589" s="26">
        <f t="shared" si="176"/>
        <v>0</v>
      </c>
      <c r="J589" s="56"/>
      <c r="K589" s="26">
        <f t="shared" si="177"/>
        <v>0</v>
      </c>
      <c r="L589" s="56"/>
      <c r="M589" s="26">
        <f t="shared" si="178"/>
        <v>0</v>
      </c>
      <c r="N589" s="28">
        <f t="shared" ref="N589:N593" si="182">I589+K589+M589</f>
        <v>0</v>
      </c>
      <c r="O589" s="28">
        <f t="shared" si="179"/>
        <v>0</v>
      </c>
      <c r="P589" s="64"/>
      <c r="Q589" s="65"/>
      <c r="R589" s="44" t="str">
        <f t="shared" si="180"/>
        <v/>
      </c>
      <c r="S589" s="72" t="str">
        <f t="shared" si="181"/>
        <v>未入力</v>
      </c>
      <c r="T589" s="72" t="str">
        <f>IF(P589="","未入力",IF(AND(①自社の旧簡易ガス!$R$5&lt;=P589,P589&lt;=①自社の旧簡易ガス!$R$6),"期間内","期間外"))</f>
        <v>未入力</v>
      </c>
    </row>
    <row r="590" spans="2:20" ht="23.55" hidden="1" customHeight="1" outlineLevel="5" x14ac:dyDescent="0.2">
      <c r="B590" s="16">
        <f t="shared" ref="B590:B653" si="183">+B589+1</f>
        <v>580</v>
      </c>
      <c r="C590" s="52"/>
      <c r="D590" s="52"/>
      <c r="E590" s="53"/>
      <c r="F590" s="52"/>
      <c r="G590" s="55"/>
      <c r="H590" s="56"/>
      <c r="I590" s="26">
        <f t="shared" si="176"/>
        <v>0</v>
      </c>
      <c r="J590" s="56"/>
      <c r="K590" s="26">
        <f t="shared" si="177"/>
        <v>0</v>
      </c>
      <c r="L590" s="56"/>
      <c r="M590" s="26">
        <f t="shared" si="178"/>
        <v>0</v>
      </c>
      <c r="N590" s="28">
        <f t="shared" si="182"/>
        <v>0</v>
      </c>
      <c r="O590" s="28">
        <f t="shared" si="179"/>
        <v>0</v>
      </c>
      <c r="P590" s="64"/>
      <c r="Q590" s="65"/>
      <c r="R590" s="44" t="str">
        <f t="shared" si="180"/>
        <v/>
      </c>
      <c r="S590" s="72" t="str">
        <f t="shared" si="181"/>
        <v>未入力</v>
      </c>
      <c r="T590" s="72" t="str">
        <f>IF(P590="","未入力",IF(AND(①自社の旧簡易ガス!$R$5&lt;=P590,P590&lt;=①自社の旧簡易ガス!$R$6),"期間内","期間外"))</f>
        <v>未入力</v>
      </c>
    </row>
    <row r="591" spans="2:20" ht="23.55" hidden="1" customHeight="1" outlineLevel="5" x14ac:dyDescent="0.2">
      <c r="B591" s="16">
        <f t="shared" si="183"/>
        <v>581</v>
      </c>
      <c r="C591" s="52"/>
      <c r="D591" s="52"/>
      <c r="E591" s="53"/>
      <c r="F591" s="52"/>
      <c r="G591" s="55"/>
      <c r="H591" s="56" t="s">
        <v>30</v>
      </c>
      <c r="I591" s="26">
        <f t="shared" si="176"/>
        <v>0</v>
      </c>
      <c r="J591" s="63"/>
      <c r="K591" s="26">
        <f t="shared" si="177"/>
        <v>0</v>
      </c>
      <c r="L591" s="56"/>
      <c r="M591" s="26">
        <f t="shared" si="178"/>
        <v>0</v>
      </c>
      <c r="N591" s="28">
        <f t="shared" si="182"/>
        <v>0</v>
      </c>
      <c r="O591" s="28">
        <f t="shared" si="179"/>
        <v>0</v>
      </c>
      <c r="P591" s="64"/>
      <c r="Q591" s="65"/>
      <c r="R591" s="44" t="str">
        <f t="shared" si="180"/>
        <v/>
      </c>
      <c r="S591" s="72" t="str">
        <f t="shared" si="181"/>
        <v>未入力</v>
      </c>
      <c r="T591" s="72" t="str">
        <f>IF(P591="","未入力",IF(AND(①自社の旧簡易ガス!$R$5&lt;=P591,P591&lt;=①自社の旧簡易ガス!$R$6),"期間内","期間外"))</f>
        <v>未入力</v>
      </c>
    </row>
    <row r="592" spans="2:20" ht="23.55" hidden="1" customHeight="1" outlineLevel="5" x14ac:dyDescent="0.2">
      <c r="B592" s="16">
        <f t="shared" si="183"/>
        <v>582</v>
      </c>
      <c r="C592" s="52"/>
      <c r="D592" s="52"/>
      <c r="E592" s="53"/>
      <c r="F592" s="52"/>
      <c r="G592" s="55"/>
      <c r="H592" s="56" t="s">
        <v>30</v>
      </c>
      <c r="I592" s="26">
        <f t="shared" si="176"/>
        <v>0</v>
      </c>
      <c r="J592" s="63"/>
      <c r="K592" s="26">
        <f t="shared" si="177"/>
        <v>0</v>
      </c>
      <c r="L592" s="56"/>
      <c r="M592" s="26">
        <f t="shared" si="178"/>
        <v>0</v>
      </c>
      <c r="N592" s="28">
        <f t="shared" si="182"/>
        <v>0</v>
      </c>
      <c r="O592" s="28">
        <f t="shared" si="179"/>
        <v>0</v>
      </c>
      <c r="P592" s="64"/>
      <c r="Q592" s="65"/>
      <c r="R592" s="44" t="str">
        <f t="shared" si="180"/>
        <v/>
      </c>
      <c r="S592" s="72" t="str">
        <f t="shared" si="181"/>
        <v>未入力</v>
      </c>
      <c r="T592" s="72" t="str">
        <f>IF(P592="","未入力",IF(AND(①自社の旧簡易ガス!$R$5&lt;=P592,P592&lt;=①自社の旧簡易ガス!$R$6),"期間内","期間外"))</f>
        <v>未入力</v>
      </c>
    </row>
    <row r="593" spans="2:20" ht="23.55" hidden="1" customHeight="1" outlineLevel="5" x14ac:dyDescent="0.2">
      <c r="B593" s="16">
        <f t="shared" si="183"/>
        <v>583</v>
      </c>
      <c r="C593" s="52"/>
      <c r="D593" s="52"/>
      <c r="E593" s="53"/>
      <c r="F593" s="52"/>
      <c r="G593" s="55"/>
      <c r="H593" s="56"/>
      <c r="I593" s="26">
        <f t="shared" si="176"/>
        <v>0</v>
      </c>
      <c r="J593" s="56"/>
      <c r="K593" s="26">
        <f t="shared" si="177"/>
        <v>0</v>
      </c>
      <c r="L593" s="56"/>
      <c r="M593" s="26">
        <f t="shared" si="178"/>
        <v>0</v>
      </c>
      <c r="N593" s="28">
        <f t="shared" si="182"/>
        <v>0</v>
      </c>
      <c r="O593" s="28">
        <f t="shared" si="179"/>
        <v>0</v>
      </c>
      <c r="P593" s="64"/>
      <c r="Q593" s="65"/>
      <c r="R593" s="44" t="str">
        <f t="shared" si="180"/>
        <v/>
      </c>
      <c r="S593" s="72" t="str">
        <f t="shared" si="181"/>
        <v>未入力</v>
      </c>
      <c r="T593" s="72" t="str">
        <f>IF(P593="","未入力",IF(AND(①自社の旧簡易ガス!$R$5&lt;=P593,P593&lt;=①自社の旧簡易ガス!$R$6),"期間内","期間外"))</f>
        <v>未入力</v>
      </c>
    </row>
    <row r="594" spans="2:20" ht="23.55" hidden="1" customHeight="1" outlineLevel="5" x14ac:dyDescent="0.2">
      <c r="B594" s="16">
        <f t="shared" si="183"/>
        <v>584</v>
      </c>
      <c r="C594" s="52"/>
      <c r="D594" s="52"/>
      <c r="E594" s="53"/>
      <c r="F594" s="52"/>
      <c r="G594" s="55"/>
      <c r="H594" s="56"/>
      <c r="I594" s="26">
        <f t="shared" si="176"/>
        <v>0</v>
      </c>
      <c r="J594" s="56"/>
      <c r="K594" s="26">
        <f t="shared" si="177"/>
        <v>0</v>
      </c>
      <c r="L594" s="56"/>
      <c r="M594" s="26">
        <f t="shared" si="178"/>
        <v>0</v>
      </c>
      <c r="N594" s="28">
        <f>I594+K594+M594</f>
        <v>0</v>
      </c>
      <c r="O594" s="28">
        <f t="shared" si="179"/>
        <v>0</v>
      </c>
      <c r="P594" s="64"/>
      <c r="Q594" s="65"/>
      <c r="R594" s="44" t="str">
        <f t="shared" si="180"/>
        <v/>
      </c>
      <c r="S594" s="72" t="str">
        <f t="shared" si="181"/>
        <v>未入力</v>
      </c>
      <c r="T594" s="72" t="str">
        <f>IF(P594="","未入力",IF(AND(①自社の旧簡易ガス!$R$5&lt;=P594,P594&lt;=①自社の旧簡易ガス!$R$6),"期間内","期間外"))</f>
        <v>未入力</v>
      </c>
    </row>
    <row r="595" spans="2:20" ht="23.55" hidden="1" customHeight="1" outlineLevel="5" x14ac:dyDescent="0.2">
      <c r="B595" s="16">
        <f t="shared" si="183"/>
        <v>585</v>
      </c>
      <c r="C595" s="52"/>
      <c r="D595" s="52"/>
      <c r="E595" s="53"/>
      <c r="F595" s="52"/>
      <c r="G595" s="55"/>
      <c r="H595" s="56"/>
      <c r="I595" s="26">
        <f t="shared" si="176"/>
        <v>0</v>
      </c>
      <c r="J595" s="56"/>
      <c r="K595" s="26">
        <f t="shared" si="177"/>
        <v>0</v>
      </c>
      <c r="L595" s="56"/>
      <c r="M595" s="26">
        <f t="shared" si="178"/>
        <v>0</v>
      </c>
      <c r="N595" s="28">
        <f t="shared" ref="N595:N599" si="184">I595+K595+M595</f>
        <v>0</v>
      </c>
      <c r="O595" s="28">
        <f t="shared" si="179"/>
        <v>0</v>
      </c>
      <c r="P595" s="64"/>
      <c r="Q595" s="65"/>
      <c r="R595" s="44" t="str">
        <f t="shared" si="180"/>
        <v/>
      </c>
      <c r="S595" s="72" t="str">
        <f t="shared" si="181"/>
        <v>未入力</v>
      </c>
      <c r="T595" s="72" t="str">
        <f>IF(P595="","未入力",IF(AND(①自社の旧簡易ガス!$R$5&lt;=P595,P595&lt;=①自社の旧簡易ガス!$R$6),"期間内","期間外"))</f>
        <v>未入力</v>
      </c>
    </row>
    <row r="596" spans="2:20" ht="23.55" hidden="1" customHeight="1" outlineLevel="5" x14ac:dyDescent="0.2">
      <c r="B596" s="16">
        <f t="shared" si="183"/>
        <v>586</v>
      </c>
      <c r="C596" s="52"/>
      <c r="D596" s="52"/>
      <c r="E596" s="53"/>
      <c r="F596" s="52"/>
      <c r="G596" s="55"/>
      <c r="H596" s="56"/>
      <c r="I596" s="26">
        <f t="shared" si="176"/>
        <v>0</v>
      </c>
      <c r="J596" s="56"/>
      <c r="K596" s="26">
        <f t="shared" si="177"/>
        <v>0</v>
      </c>
      <c r="L596" s="56"/>
      <c r="M596" s="26">
        <f t="shared" si="178"/>
        <v>0</v>
      </c>
      <c r="N596" s="28">
        <f t="shared" si="184"/>
        <v>0</v>
      </c>
      <c r="O596" s="28">
        <f t="shared" si="179"/>
        <v>0</v>
      </c>
      <c r="P596" s="64"/>
      <c r="Q596" s="65"/>
      <c r="R596" s="44" t="str">
        <f t="shared" si="180"/>
        <v/>
      </c>
      <c r="S596" s="72" t="str">
        <f t="shared" si="181"/>
        <v>未入力</v>
      </c>
      <c r="T596" s="72" t="str">
        <f>IF(P596="","未入力",IF(AND(①自社の旧簡易ガス!$R$5&lt;=P596,P596&lt;=①自社の旧簡易ガス!$R$6),"期間内","期間外"))</f>
        <v>未入力</v>
      </c>
    </row>
    <row r="597" spans="2:20" ht="23.55" hidden="1" customHeight="1" outlineLevel="5" x14ac:dyDescent="0.2">
      <c r="B597" s="16">
        <f t="shared" si="183"/>
        <v>587</v>
      </c>
      <c r="C597" s="52"/>
      <c r="D597" s="52"/>
      <c r="E597" s="53"/>
      <c r="F597" s="52"/>
      <c r="G597" s="55"/>
      <c r="H597" s="56" t="s">
        <v>30</v>
      </c>
      <c r="I597" s="26">
        <f t="shared" si="176"/>
        <v>0</v>
      </c>
      <c r="J597" s="63"/>
      <c r="K597" s="26">
        <f t="shared" si="177"/>
        <v>0</v>
      </c>
      <c r="L597" s="56"/>
      <c r="M597" s="26">
        <f t="shared" si="178"/>
        <v>0</v>
      </c>
      <c r="N597" s="28">
        <f t="shared" si="184"/>
        <v>0</v>
      </c>
      <c r="O597" s="28">
        <f t="shared" si="179"/>
        <v>0</v>
      </c>
      <c r="P597" s="64"/>
      <c r="Q597" s="65"/>
      <c r="R597" s="44" t="str">
        <f t="shared" si="180"/>
        <v/>
      </c>
      <c r="S597" s="72" t="str">
        <f t="shared" si="181"/>
        <v>未入力</v>
      </c>
      <c r="T597" s="72" t="str">
        <f>IF(P597="","未入力",IF(AND(①自社の旧簡易ガス!$R$5&lt;=P597,P597&lt;=①自社の旧簡易ガス!$R$6),"期間内","期間外"))</f>
        <v>未入力</v>
      </c>
    </row>
    <row r="598" spans="2:20" ht="23.55" hidden="1" customHeight="1" outlineLevel="5" x14ac:dyDescent="0.2">
      <c r="B598" s="16">
        <f t="shared" si="183"/>
        <v>588</v>
      </c>
      <c r="C598" s="52"/>
      <c r="D598" s="52"/>
      <c r="E598" s="53"/>
      <c r="F598" s="52"/>
      <c r="G598" s="55"/>
      <c r="H598" s="56" t="s">
        <v>30</v>
      </c>
      <c r="I598" s="26">
        <f t="shared" si="176"/>
        <v>0</v>
      </c>
      <c r="J598" s="63"/>
      <c r="K598" s="26">
        <f t="shared" si="177"/>
        <v>0</v>
      </c>
      <c r="L598" s="56"/>
      <c r="M598" s="26">
        <f t="shared" si="178"/>
        <v>0</v>
      </c>
      <c r="N598" s="28">
        <f t="shared" si="184"/>
        <v>0</v>
      </c>
      <c r="O598" s="28">
        <f t="shared" si="179"/>
        <v>0</v>
      </c>
      <c r="P598" s="64"/>
      <c r="Q598" s="65"/>
      <c r="R598" s="44" t="str">
        <f t="shared" si="180"/>
        <v/>
      </c>
      <c r="S598" s="72" t="str">
        <f t="shared" si="181"/>
        <v>未入力</v>
      </c>
      <c r="T598" s="72" t="str">
        <f>IF(P598="","未入力",IF(AND(①自社の旧簡易ガス!$R$5&lt;=P598,P598&lt;=①自社の旧簡易ガス!$R$6),"期間内","期間外"))</f>
        <v>未入力</v>
      </c>
    </row>
    <row r="599" spans="2:20" ht="23.55" hidden="1" customHeight="1" outlineLevel="5" x14ac:dyDescent="0.2">
      <c r="B599" s="16">
        <f t="shared" si="183"/>
        <v>589</v>
      </c>
      <c r="C599" s="52"/>
      <c r="D599" s="52"/>
      <c r="E599" s="53"/>
      <c r="F599" s="52"/>
      <c r="G599" s="55"/>
      <c r="H599" s="56"/>
      <c r="I599" s="26">
        <f t="shared" si="176"/>
        <v>0</v>
      </c>
      <c r="J599" s="56"/>
      <c r="K599" s="26">
        <f t="shared" si="177"/>
        <v>0</v>
      </c>
      <c r="L599" s="56"/>
      <c r="M599" s="26">
        <f t="shared" si="178"/>
        <v>0</v>
      </c>
      <c r="N599" s="28">
        <f t="shared" si="184"/>
        <v>0</v>
      </c>
      <c r="O599" s="28">
        <f t="shared" si="179"/>
        <v>0</v>
      </c>
      <c r="P599" s="64"/>
      <c r="Q599" s="65"/>
      <c r="R599" s="44" t="str">
        <f t="shared" si="180"/>
        <v/>
      </c>
      <c r="S599" s="72" t="str">
        <f t="shared" si="181"/>
        <v>未入力</v>
      </c>
      <c r="T599" s="72" t="str">
        <f>IF(P599="","未入力",IF(AND(①自社の旧簡易ガス!$R$5&lt;=P599,P599&lt;=①自社の旧簡易ガス!$R$6),"期間内","期間外"))</f>
        <v>未入力</v>
      </c>
    </row>
    <row r="600" spans="2:20" ht="23.55" hidden="1" customHeight="1" outlineLevel="5" x14ac:dyDescent="0.2">
      <c r="B600" s="16">
        <f t="shared" si="183"/>
        <v>590</v>
      </c>
      <c r="C600" s="52"/>
      <c r="D600" s="52"/>
      <c r="E600" s="53"/>
      <c r="F600" s="52"/>
      <c r="G600" s="55"/>
      <c r="H600" s="56"/>
      <c r="I600" s="26">
        <f t="shared" si="176"/>
        <v>0</v>
      </c>
      <c r="J600" s="56"/>
      <c r="K600" s="26">
        <f t="shared" si="177"/>
        <v>0</v>
      </c>
      <c r="L600" s="56"/>
      <c r="M600" s="26">
        <f t="shared" si="178"/>
        <v>0</v>
      </c>
      <c r="N600" s="28">
        <f>I600+K600+M600</f>
        <v>0</v>
      </c>
      <c r="O600" s="28">
        <f t="shared" si="179"/>
        <v>0</v>
      </c>
      <c r="P600" s="64"/>
      <c r="Q600" s="65"/>
      <c r="R600" s="44" t="str">
        <f t="shared" si="180"/>
        <v/>
      </c>
      <c r="S600" s="72" t="str">
        <f t="shared" si="181"/>
        <v>未入力</v>
      </c>
      <c r="T600" s="72" t="str">
        <f>IF(P600="","未入力",IF(AND(①自社の旧簡易ガス!$R$5&lt;=P600,P600&lt;=①自社の旧簡易ガス!$R$6),"期間内","期間外"))</f>
        <v>未入力</v>
      </c>
    </row>
    <row r="601" spans="2:20" ht="23.55" hidden="1" customHeight="1" outlineLevel="5" x14ac:dyDescent="0.2">
      <c r="B601" s="16">
        <f t="shared" si="183"/>
        <v>591</v>
      </c>
      <c r="C601" s="52"/>
      <c r="D601" s="52"/>
      <c r="E601" s="53"/>
      <c r="F601" s="52"/>
      <c r="G601" s="55"/>
      <c r="H601" s="56"/>
      <c r="I601" s="26">
        <f t="shared" si="176"/>
        <v>0</v>
      </c>
      <c r="J601" s="56"/>
      <c r="K601" s="26">
        <f t="shared" si="177"/>
        <v>0</v>
      </c>
      <c r="L601" s="56"/>
      <c r="M601" s="26">
        <f t="shared" si="178"/>
        <v>0</v>
      </c>
      <c r="N601" s="28">
        <f t="shared" ref="N601:N605" si="185">I601+K601+M601</f>
        <v>0</v>
      </c>
      <c r="O601" s="28">
        <f t="shared" si="179"/>
        <v>0</v>
      </c>
      <c r="P601" s="64"/>
      <c r="Q601" s="65"/>
      <c r="R601" s="44" t="str">
        <f t="shared" si="180"/>
        <v/>
      </c>
      <c r="S601" s="72" t="str">
        <f t="shared" si="181"/>
        <v>未入力</v>
      </c>
      <c r="T601" s="72" t="str">
        <f>IF(P601="","未入力",IF(AND(①自社の旧簡易ガス!$R$5&lt;=P601,P601&lt;=①自社の旧簡易ガス!$R$6),"期間内","期間外"))</f>
        <v>未入力</v>
      </c>
    </row>
    <row r="602" spans="2:20" ht="23.55" hidden="1" customHeight="1" outlineLevel="5" x14ac:dyDescent="0.2">
      <c r="B602" s="16">
        <f t="shared" si="183"/>
        <v>592</v>
      </c>
      <c r="C602" s="52"/>
      <c r="D602" s="52"/>
      <c r="E602" s="53"/>
      <c r="F602" s="52"/>
      <c r="G602" s="55"/>
      <c r="H602" s="56"/>
      <c r="I602" s="26">
        <f t="shared" si="176"/>
        <v>0</v>
      </c>
      <c r="J602" s="56"/>
      <c r="K602" s="26">
        <f t="shared" si="177"/>
        <v>0</v>
      </c>
      <c r="L602" s="56"/>
      <c r="M602" s="26">
        <f t="shared" si="178"/>
        <v>0</v>
      </c>
      <c r="N602" s="28">
        <f t="shared" si="185"/>
        <v>0</v>
      </c>
      <c r="O602" s="28">
        <f t="shared" si="179"/>
        <v>0</v>
      </c>
      <c r="P602" s="64"/>
      <c r="Q602" s="65"/>
      <c r="R602" s="44" t="str">
        <f t="shared" si="180"/>
        <v/>
      </c>
      <c r="S602" s="72" t="str">
        <f t="shared" si="181"/>
        <v>未入力</v>
      </c>
      <c r="T602" s="72" t="str">
        <f>IF(P602="","未入力",IF(AND(①自社の旧簡易ガス!$R$5&lt;=P602,P602&lt;=①自社の旧簡易ガス!$R$6),"期間内","期間外"))</f>
        <v>未入力</v>
      </c>
    </row>
    <row r="603" spans="2:20" ht="23.55" hidden="1" customHeight="1" outlineLevel="5" x14ac:dyDescent="0.2">
      <c r="B603" s="16">
        <f t="shared" si="183"/>
        <v>593</v>
      </c>
      <c r="C603" s="52"/>
      <c r="D603" s="52"/>
      <c r="E603" s="53"/>
      <c r="F603" s="52"/>
      <c r="G603" s="55"/>
      <c r="H603" s="56" t="s">
        <v>30</v>
      </c>
      <c r="I603" s="26">
        <f t="shared" si="176"/>
        <v>0</v>
      </c>
      <c r="J603" s="63"/>
      <c r="K603" s="26">
        <f t="shared" si="177"/>
        <v>0</v>
      </c>
      <c r="L603" s="56"/>
      <c r="M603" s="26">
        <f t="shared" si="178"/>
        <v>0</v>
      </c>
      <c r="N603" s="28">
        <f t="shared" si="185"/>
        <v>0</v>
      </c>
      <c r="O603" s="28">
        <f t="shared" si="179"/>
        <v>0</v>
      </c>
      <c r="P603" s="64"/>
      <c r="Q603" s="65"/>
      <c r="R603" s="44" t="str">
        <f t="shared" si="180"/>
        <v/>
      </c>
      <c r="S603" s="72" t="str">
        <f t="shared" si="181"/>
        <v>未入力</v>
      </c>
      <c r="T603" s="72" t="str">
        <f>IF(P603="","未入力",IF(AND(①自社の旧簡易ガス!$R$5&lt;=P603,P603&lt;=①自社の旧簡易ガス!$R$6),"期間内","期間外"))</f>
        <v>未入力</v>
      </c>
    </row>
    <row r="604" spans="2:20" ht="23.55" hidden="1" customHeight="1" outlineLevel="5" x14ac:dyDescent="0.2">
      <c r="B604" s="16">
        <f t="shared" si="183"/>
        <v>594</v>
      </c>
      <c r="C604" s="52"/>
      <c r="D604" s="52"/>
      <c r="E604" s="53"/>
      <c r="F604" s="52"/>
      <c r="G604" s="55"/>
      <c r="H604" s="56" t="s">
        <v>30</v>
      </c>
      <c r="I604" s="26">
        <f t="shared" si="176"/>
        <v>0</v>
      </c>
      <c r="J604" s="63"/>
      <c r="K604" s="26">
        <f t="shared" si="177"/>
        <v>0</v>
      </c>
      <c r="L604" s="56"/>
      <c r="M604" s="26">
        <f t="shared" si="178"/>
        <v>0</v>
      </c>
      <c r="N604" s="28">
        <f t="shared" si="185"/>
        <v>0</v>
      </c>
      <c r="O604" s="28">
        <f t="shared" si="179"/>
        <v>0</v>
      </c>
      <c r="P604" s="64"/>
      <c r="Q604" s="65"/>
      <c r="R604" s="44" t="str">
        <f t="shared" si="180"/>
        <v/>
      </c>
      <c r="S604" s="72" t="str">
        <f t="shared" si="181"/>
        <v>未入力</v>
      </c>
      <c r="T604" s="72" t="str">
        <f>IF(P604="","未入力",IF(AND(①自社の旧簡易ガス!$R$5&lt;=P604,P604&lt;=①自社の旧簡易ガス!$R$6),"期間内","期間外"))</f>
        <v>未入力</v>
      </c>
    </row>
    <row r="605" spans="2:20" ht="23.55" hidden="1" customHeight="1" outlineLevel="5" x14ac:dyDescent="0.2">
      <c r="B605" s="16">
        <f t="shared" si="183"/>
        <v>595</v>
      </c>
      <c r="C605" s="52"/>
      <c r="D605" s="52"/>
      <c r="E605" s="53"/>
      <c r="F605" s="52"/>
      <c r="G605" s="55"/>
      <c r="H605" s="56"/>
      <c r="I605" s="26">
        <f t="shared" si="176"/>
        <v>0</v>
      </c>
      <c r="J605" s="56"/>
      <c r="K605" s="26">
        <f t="shared" si="177"/>
        <v>0</v>
      </c>
      <c r="L605" s="56"/>
      <c r="M605" s="26">
        <f t="shared" si="178"/>
        <v>0</v>
      </c>
      <c r="N605" s="28">
        <f t="shared" si="185"/>
        <v>0</v>
      </c>
      <c r="O605" s="28">
        <f t="shared" si="179"/>
        <v>0</v>
      </c>
      <c r="P605" s="64"/>
      <c r="Q605" s="65"/>
      <c r="R605" s="44" t="str">
        <f t="shared" si="180"/>
        <v/>
      </c>
      <c r="S605" s="72" t="str">
        <f t="shared" si="181"/>
        <v>未入力</v>
      </c>
      <c r="T605" s="72" t="str">
        <f>IF(P605="","未入力",IF(AND(①自社の旧簡易ガス!$R$5&lt;=P605,P605&lt;=①自社の旧簡易ガス!$R$6),"期間内","期間外"))</f>
        <v>未入力</v>
      </c>
    </row>
    <row r="606" spans="2:20" ht="23.55" hidden="1" customHeight="1" outlineLevel="5" x14ac:dyDescent="0.2">
      <c r="B606" s="16">
        <f t="shared" si="183"/>
        <v>596</v>
      </c>
      <c r="C606" s="52"/>
      <c r="D606" s="52"/>
      <c r="E606" s="53"/>
      <c r="F606" s="52"/>
      <c r="G606" s="55"/>
      <c r="H606" s="56"/>
      <c r="I606" s="26">
        <f t="shared" si="176"/>
        <v>0</v>
      </c>
      <c r="J606" s="56"/>
      <c r="K606" s="26">
        <f t="shared" si="177"/>
        <v>0</v>
      </c>
      <c r="L606" s="56"/>
      <c r="M606" s="26">
        <f t="shared" si="178"/>
        <v>0</v>
      </c>
      <c r="N606" s="28">
        <f>I606+K606+M606</f>
        <v>0</v>
      </c>
      <c r="O606" s="28">
        <f t="shared" si="179"/>
        <v>0</v>
      </c>
      <c r="P606" s="64"/>
      <c r="Q606" s="65"/>
      <c r="R606" s="44" t="str">
        <f t="shared" si="180"/>
        <v/>
      </c>
      <c r="S606" s="72" t="str">
        <f t="shared" si="181"/>
        <v>未入力</v>
      </c>
      <c r="T606" s="72" t="str">
        <f>IF(P606="","未入力",IF(AND(①自社の旧簡易ガス!$R$5&lt;=P606,P606&lt;=①自社の旧簡易ガス!$R$6),"期間内","期間外"))</f>
        <v>未入力</v>
      </c>
    </row>
    <row r="607" spans="2:20" ht="23.55" hidden="1" customHeight="1" outlineLevel="5" x14ac:dyDescent="0.2">
      <c r="B607" s="16">
        <f t="shared" si="183"/>
        <v>597</v>
      </c>
      <c r="C607" s="52"/>
      <c r="D607" s="52"/>
      <c r="E607" s="53"/>
      <c r="F607" s="52"/>
      <c r="G607" s="55"/>
      <c r="H607" s="56"/>
      <c r="I607" s="26">
        <f t="shared" si="176"/>
        <v>0</v>
      </c>
      <c r="J607" s="56"/>
      <c r="K607" s="26">
        <f t="shared" si="177"/>
        <v>0</v>
      </c>
      <c r="L607" s="56"/>
      <c r="M607" s="26">
        <f t="shared" si="178"/>
        <v>0</v>
      </c>
      <c r="N607" s="28">
        <f t="shared" ref="N607:N611" si="186">I607+K607+M607</f>
        <v>0</v>
      </c>
      <c r="O607" s="28">
        <f t="shared" si="179"/>
        <v>0</v>
      </c>
      <c r="P607" s="64"/>
      <c r="Q607" s="65"/>
      <c r="R607" s="44" t="str">
        <f t="shared" si="180"/>
        <v/>
      </c>
      <c r="S607" s="72" t="str">
        <f t="shared" si="181"/>
        <v>未入力</v>
      </c>
      <c r="T607" s="72" t="str">
        <f>IF(P607="","未入力",IF(AND(①自社の旧簡易ガス!$R$5&lt;=P607,P607&lt;=①自社の旧簡易ガス!$R$6),"期間内","期間外"))</f>
        <v>未入力</v>
      </c>
    </row>
    <row r="608" spans="2:20" ht="23.55" hidden="1" customHeight="1" outlineLevel="5" x14ac:dyDescent="0.2">
      <c r="B608" s="16">
        <f t="shared" si="183"/>
        <v>598</v>
      </c>
      <c r="C608" s="52"/>
      <c r="D608" s="52"/>
      <c r="E608" s="53"/>
      <c r="F608" s="52"/>
      <c r="G608" s="55"/>
      <c r="H608" s="56"/>
      <c r="I608" s="26">
        <f t="shared" si="176"/>
        <v>0</v>
      </c>
      <c r="J608" s="56"/>
      <c r="K608" s="26">
        <f t="shared" si="177"/>
        <v>0</v>
      </c>
      <c r="L608" s="56"/>
      <c r="M608" s="26">
        <f t="shared" si="178"/>
        <v>0</v>
      </c>
      <c r="N608" s="28">
        <f t="shared" si="186"/>
        <v>0</v>
      </c>
      <c r="O608" s="28">
        <f t="shared" si="179"/>
        <v>0</v>
      </c>
      <c r="P608" s="64"/>
      <c r="Q608" s="65"/>
      <c r="R608" s="44" t="str">
        <f t="shared" si="180"/>
        <v/>
      </c>
      <c r="S608" s="72" t="str">
        <f t="shared" si="181"/>
        <v>未入力</v>
      </c>
      <c r="T608" s="72" t="str">
        <f>IF(P608="","未入力",IF(AND(①自社の旧簡易ガス!$R$5&lt;=P608,P608&lt;=①自社の旧簡易ガス!$R$6),"期間内","期間外"))</f>
        <v>未入力</v>
      </c>
    </row>
    <row r="609" spans="2:20" ht="23.55" hidden="1" customHeight="1" outlineLevel="5" x14ac:dyDescent="0.2">
      <c r="B609" s="16">
        <f t="shared" si="183"/>
        <v>599</v>
      </c>
      <c r="C609" s="52"/>
      <c r="D609" s="52"/>
      <c r="E609" s="53"/>
      <c r="F609" s="52"/>
      <c r="G609" s="55"/>
      <c r="H609" s="56" t="s">
        <v>30</v>
      </c>
      <c r="I609" s="26">
        <f t="shared" si="176"/>
        <v>0</v>
      </c>
      <c r="J609" s="63"/>
      <c r="K609" s="26">
        <f t="shared" si="177"/>
        <v>0</v>
      </c>
      <c r="L609" s="56"/>
      <c r="M609" s="26">
        <f t="shared" si="178"/>
        <v>0</v>
      </c>
      <c r="N609" s="28">
        <f t="shared" si="186"/>
        <v>0</v>
      </c>
      <c r="O609" s="28">
        <f t="shared" si="179"/>
        <v>0</v>
      </c>
      <c r="P609" s="64"/>
      <c r="Q609" s="65"/>
      <c r="R609" s="44" t="str">
        <f t="shared" si="180"/>
        <v/>
      </c>
      <c r="S609" s="72" t="str">
        <f t="shared" si="181"/>
        <v>未入力</v>
      </c>
      <c r="T609" s="72" t="str">
        <f>IF(P609="","未入力",IF(AND(①自社の旧簡易ガス!$R$5&lt;=P609,P609&lt;=①自社の旧簡易ガス!$R$6),"期間内","期間外"))</f>
        <v>未入力</v>
      </c>
    </row>
    <row r="610" spans="2:20" ht="23.55" hidden="1" customHeight="1" outlineLevel="5" x14ac:dyDescent="0.2">
      <c r="B610" s="16">
        <f t="shared" si="183"/>
        <v>600</v>
      </c>
      <c r="C610" s="52"/>
      <c r="D610" s="52"/>
      <c r="E610" s="53"/>
      <c r="F610" s="52"/>
      <c r="G610" s="55"/>
      <c r="H610" s="56" t="s">
        <v>30</v>
      </c>
      <c r="I610" s="26">
        <f t="shared" si="176"/>
        <v>0</v>
      </c>
      <c r="J610" s="63"/>
      <c r="K610" s="26">
        <f t="shared" si="177"/>
        <v>0</v>
      </c>
      <c r="L610" s="56"/>
      <c r="M610" s="26">
        <f t="shared" si="178"/>
        <v>0</v>
      </c>
      <c r="N610" s="28">
        <f t="shared" si="186"/>
        <v>0</v>
      </c>
      <c r="O610" s="28">
        <f t="shared" si="179"/>
        <v>0</v>
      </c>
      <c r="P610" s="64"/>
      <c r="Q610" s="65"/>
      <c r="R610" s="44" t="str">
        <f t="shared" si="180"/>
        <v/>
      </c>
      <c r="S610" s="72" t="str">
        <f t="shared" si="181"/>
        <v>未入力</v>
      </c>
      <c r="T610" s="72" t="str">
        <f>IF(P610="","未入力",IF(AND(①自社の旧簡易ガス!$R$5&lt;=P610,P610&lt;=①自社の旧簡易ガス!$R$6),"期間内","期間外"))</f>
        <v>未入力</v>
      </c>
    </row>
    <row r="611" spans="2:20" ht="23.55" hidden="1" customHeight="1" outlineLevel="6" x14ac:dyDescent="0.2">
      <c r="B611" s="16">
        <f t="shared" si="183"/>
        <v>601</v>
      </c>
      <c r="C611" s="52"/>
      <c r="D611" s="52"/>
      <c r="E611" s="53"/>
      <c r="F611" s="52"/>
      <c r="G611" s="55"/>
      <c r="H611" s="56"/>
      <c r="I611" s="26">
        <f t="shared" si="176"/>
        <v>0</v>
      </c>
      <c r="J611" s="56"/>
      <c r="K611" s="26">
        <f t="shared" si="177"/>
        <v>0</v>
      </c>
      <c r="L611" s="56"/>
      <c r="M611" s="26">
        <f t="shared" si="178"/>
        <v>0</v>
      </c>
      <c r="N611" s="28">
        <f t="shared" si="186"/>
        <v>0</v>
      </c>
      <c r="O611" s="28">
        <f t="shared" si="179"/>
        <v>0</v>
      </c>
      <c r="P611" s="64"/>
      <c r="Q611" s="65"/>
      <c r="R611" s="44" t="str">
        <f t="shared" si="180"/>
        <v/>
      </c>
      <c r="S611" s="72" t="str">
        <f t="shared" si="181"/>
        <v>未入力</v>
      </c>
      <c r="T611" s="72" t="str">
        <f>IF(P611="","未入力",IF(AND(①自社の旧簡易ガス!$R$5&lt;=P611,P611&lt;=①自社の旧簡易ガス!$R$6),"期間内","期間外"))</f>
        <v>未入力</v>
      </c>
    </row>
    <row r="612" spans="2:20" ht="23.55" hidden="1" customHeight="1" outlineLevel="6" x14ac:dyDescent="0.2">
      <c r="B612" s="16">
        <f t="shared" si="183"/>
        <v>602</v>
      </c>
      <c r="C612" s="52"/>
      <c r="D612" s="52"/>
      <c r="E612" s="53"/>
      <c r="F612" s="52"/>
      <c r="G612" s="55"/>
      <c r="H612" s="56"/>
      <c r="I612" s="26">
        <f t="shared" si="176"/>
        <v>0</v>
      </c>
      <c r="J612" s="56"/>
      <c r="K612" s="26">
        <f t="shared" si="177"/>
        <v>0</v>
      </c>
      <c r="L612" s="56"/>
      <c r="M612" s="26">
        <f t="shared" si="178"/>
        <v>0</v>
      </c>
      <c r="N612" s="28">
        <f>I612+K612+M612</f>
        <v>0</v>
      </c>
      <c r="O612" s="28">
        <f t="shared" si="179"/>
        <v>0</v>
      </c>
      <c r="P612" s="64"/>
      <c r="Q612" s="65"/>
      <c r="R612" s="44" t="str">
        <f t="shared" si="180"/>
        <v/>
      </c>
      <c r="S612" s="72" t="str">
        <f t="shared" si="181"/>
        <v>未入力</v>
      </c>
      <c r="T612" s="72" t="str">
        <f>IF(P612="","未入力",IF(AND(①自社の旧簡易ガス!$R$5&lt;=P612,P612&lt;=①自社の旧簡易ガス!$R$6),"期間内","期間外"))</f>
        <v>未入力</v>
      </c>
    </row>
    <row r="613" spans="2:20" ht="23.55" hidden="1" customHeight="1" outlineLevel="6" x14ac:dyDescent="0.2">
      <c r="B613" s="16">
        <f t="shared" si="183"/>
        <v>603</v>
      </c>
      <c r="C613" s="52"/>
      <c r="D613" s="52"/>
      <c r="E613" s="53"/>
      <c r="F613" s="52"/>
      <c r="G613" s="55"/>
      <c r="H613" s="56"/>
      <c r="I613" s="26">
        <f t="shared" si="176"/>
        <v>0</v>
      </c>
      <c r="J613" s="56"/>
      <c r="K613" s="26">
        <f t="shared" si="177"/>
        <v>0</v>
      </c>
      <c r="L613" s="56"/>
      <c r="M613" s="26">
        <f t="shared" si="178"/>
        <v>0</v>
      </c>
      <c r="N613" s="28">
        <f t="shared" ref="N613:N617" si="187">I613+K613+M613</f>
        <v>0</v>
      </c>
      <c r="O613" s="28">
        <f t="shared" si="179"/>
        <v>0</v>
      </c>
      <c r="P613" s="64"/>
      <c r="Q613" s="65"/>
      <c r="R613" s="44" t="str">
        <f t="shared" si="180"/>
        <v/>
      </c>
      <c r="S613" s="72" t="str">
        <f t="shared" si="181"/>
        <v>未入力</v>
      </c>
      <c r="T613" s="72" t="str">
        <f>IF(P613="","未入力",IF(AND(①自社の旧簡易ガス!$R$5&lt;=P613,P613&lt;=①自社の旧簡易ガス!$R$6),"期間内","期間外"))</f>
        <v>未入力</v>
      </c>
    </row>
    <row r="614" spans="2:20" ht="23.55" hidden="1" customHeight="1" outlineLevel="6" x14ac:dyDescent="0.2">
      <c r="B614" s="16">
        <f t="shared" si="183"/>
        <v>604</v>
      </c>
      <c r="C614" s="52"/>
      <c r="D614" s="52"/>
      <c r="E614" s="53"/>
      <c r="F614" s="52"/>
      <c r="G614" s="55"/>
      <c r="H614" s="56"/>
      <c r="I614" s="26">
        <f t="shared" si="176"/>
        <v>0</v>
      </c>
      <c r="J614" s="56"/>
      <c r="K614" s="26">
        <f t="shared" si="177"/>
        <v>0</v>
      </c>
      <c r="L614" s="56"/>
      <c r="M614" s="26">
        <f t="shared" si="178"/>
        <v>0</v>
      </c>
      <c r="N614" s="28">
        <f t="shared" si="187"/>
        <v>0</v>
      </c>
      <c r="O614" s="28">
        <f t="shared" si="179"/>
        <v>0</v>
      </c>
      <c r="P614" s="64"/>
      <c r="Q614" s="65"/>
      <c r="R614" s="44" t="str">
        <f t="shared" si="180"/>
        <v/>
      </c>
      <c r="S614" s="72" t="str">
        <f t="shared" si="181"/>
        <v>未入力</v>
      </c>
      <c r="T614" s="72" t="str">
        <f>IF(P614="","未入力",IF(AND(①自社の旧簡易ガス!$R$5&lt;=P614,P614&lt;=①自社の旧簡易ガス!$R$6),"期間内","期間外"))</f>
        <v>未入力</v>
      </c>
    </row>
    <row r="615" spans="2:20" ht="23.55" hidden="1" customHeight="1" outlineLevel="6" x14ac:dyDescent="0.2">
      <c r="B615" s="16">
        <f t="shared" si="183"/>
        <v>605</v>
      </c>
      <c r="C615" s="52"/>
      <c r="D615" s="52"/>
      <c r="E615" s="53"/>
      <c r="F615" s="52"/>
      <c r="G615" s="55"/>
      <c r="H615" s="56" t="s">
        <v>30</v>
      </c>
      <c r="I615" s="26">
        <f t="shared" si="176"/>
        <v>0</v>
      </c>
      <c r="J615" s="63"/>
      <c r="K615" s="26">
        <f t="shared" si="177"/>
        <v>0</v>
      </c>
      <c r="L615" s="56"/>
      <c r="M615" s="26">
        <f t="shared" si="178"/>
        <v>0</v>
      </c>
      <c r="N615" s="28">
        <f t="shared" si="187"/>
        <v>0</v>
      </c>
      <c r="O615" s="28">
        <f t="shared" si="179"/>
        <v>0</v>
      </c>
      <c r="P615" s="64"/>
      <c r="Q615" s="65"/>
      <c r="R615" s="44" t="str">
        <f t="shared" si="180"/>
        <v/>
      </c>
      <c r="S615" s="72" t="str">
        <f t="shared" si="181"/>
        <v>未入力</v>
      </c>
      <c r="T615" s="72" t="str">
        <f>IF(P615="","未入力",IF(AND(①自社の旧簡易ガス!$R$5&lt;=P615,P615&lt;=①自社の旧簡易ガス!$R$6),"期間内","期間外"))</f>
        <v>未入力</v>
      </c>
    </row>
    <row r="616" spans="2:20" ht="23.55" hidden="1" customHeight="1" outlineLevel="6" x14ac:dyDescent="0.2">
      <c r="B616" s="16">
        <f t="shared" si="183"/>
        <v>606</v>
      </c>
      <c r="C616" s="52"/>
      <c r="D616" s="52"/>
      <c r="E616" s="53"/>
      <c r="F616" s="52"/>
      <c r="G616" s="55"/>
      <c r="H616" s="56" t="s">
        <v>30</v>
      </c>
      <c r="I616" s="26">
        <f t="shared" si="176"/>
        <v>0</v>
      </c>
      <c r="J616" s="63"/>
      <c r="K616" s="26">
        <f t="shared" si="177"/>
        <v>0</v>
      </c>
      <c r="L616" s="56"/>
      <c r="M616" s="26">
        <f t="shared" si="178"/>
        <v>0</v>
      </c>
      <c r="N616" s="28">
        <f t="shared" si="187"/>
        <v>0</v>
      </c>
      <c r="O616" s="28">
        <f t="shared" si="179"/>
        <v>0</v>
      </c>
      <c r="P616" s="64"/>
      <c r="Q616" s="65"/>
      <c r="R616" s="44" t="str">
        <f t="shared" si="180"/>
        <v/>
      </c>
      <c r="S616" s="72" t="str">
        <f t="shared" si="181"/>
        <v>未入力</v>
      </c>
      <c r="T616" s="72" t="str">
        <f>IF(P616="","未入力",IF(AND(①自社の旧簡易ガス!$R$5&lt;=P616,P616&lt;=①自社の旧簡易ガス!$R$6),"期間内","期間外"))</f>
        <v>未入力</v>
      </c>
    </row>
    <row r="617" spans="2:20" ht="23.55" hidden="1" customHeight="1" outlineLevel="6" x14ac:dyDescent="0.2">
      <c r="B617" s="16">
        <f t="shared" si="183"/>
        <v>607</v>
      </c>
      <c r="C617" s="52"/>
      <c r="D617" s="52"/>
      <c r="E617" s="53"/>
      <c r="F617" s="52"/>
      <c r="G617" s="55"/>
      <c r="H617" s="56"/>
      <c r="I617" s="26">
        <f t="shared" si="176"/>
        <v>0</v>
      </c>
      <c r="J617" s="56"/>
      <c r="K617" s="26">
        <f t="shared" si="177"/>
        <v>0</v>
      </c>
      <c r="L617" s="56"/>
      <c r="M617" s="26">
        <f t="shared" si="178"/>
        <v>0</v>
      </c>
      <c r="N617" s="28">
        <f t="shared" si="187"/>
        <v>0</v>
      </c>
      <c r="O617" s="28">
        <f t="shared" si="179"/>
        <v>0</v>
      </c>
      <c r="P617" s="64"/>
      <c r="Q617" s="65"/>
      <c r="R617" s="44" t="str">
        <f t="shared" si="180"/>
        <v/>
      </c>
      <c r="S617" s="72" t="str">
        <f t="shared" si="181"/>
        <v>未入力</v>
      </c>
      <c r="T617" s="72" t="str">
        <f>IF(P617="","未入力",IF(AND(①自社の旧簡易ガス!$R$5&lt;=P617,P617&lt;=①自社の旧簡易ガス!$R$6),"期間内","期間外"))</f>
        <v>未入力</v>
      </c>
    </row>
    <row r="618" spans="2:20" ht="23.55" hidden="1" customHeight="1" outlineLevel="6" x14ac:dyDescent="0.2">
      <c r="B618" s="16">
        <f t="shared" si="183"/>
        <v>608</v>
      </c>
      <c r="C618" s="52"/>
      <c r="D618" s="52"/>
      <c r="E618" s="53"/>
      <c r="F618" s="52"/>
      <c r="G618" s="55"/>
      <c r="H618" s="56"/>
      <c r="I618" s="26">
        <f t="shared" si="176"/>
        <v>0</v>
      </c>
      <c r="J618" s="56"/>
      <c r="K618" s="26">
        <f t="shared" si="177"/>
        <v>0</v>
      </c>
      <c r="L618" s="56"/>
      <c r="M618" s="26">
        <f t="shared" si="178"/>
        <v>0</v>
      </c>
      <c r="N618" s="28">
        <f>I618+K618+M618</f>
        <v>0</v>
      </c>
      <c r="O618" s="28">
        <f t="shared" si="179"/>
        <v>0</v>
      </c>
      <c r="P618" s="64"/>
      <c r="Q618" s="65"/>
      <c r="R618" s="44" t="str">
        <f t="shared" si="180"/>
        <v/>
      </c>
      <c r="S618" s="72" t="str">
        <f t="shared" si="181"/>
        <v>未入力</v>
      </c>
      <c r="T618" s="72" t="str">
        <f>IF(P618="","未入力",IF(AND(①自社の旧簡易ガス!$R$5&lt;=P618,P618&lt;=①自社の旧簡易ガス!$R$6),"期間内","期間外"))</f>
        <v>未入力</v>
      </c>
    </row>
    <row r="619" spans="2:20" ht="23.55" hidden="1" customHeight="1" outlineLevel="6" x14ac:dyDescent="0.2">
      <c r="B619" s="16">
        <f t="shared" si="183"/>
        <v>609</v>
      </c>
      <c r="C619" s="52"/>
      <c r="D619" s="52"/>
      <c r="E619" s="53"/>
      <c r="F619" s="52"/>
      <c r="G619" s="55"/>
      <c r="H619" s="56"/>
      <c r="I619" s="26">
        <f t="shared" si="176"/>
        <v>0</v>
      </c>
      <c r="J619" s="56"/>
      <c r="K619" s="26">
        <f t="shared" si="177"/>
        <v>0</v>
      </c>
      <c r="L619" s="56"/>
      <c r="M619" s="26">
        <f t="shared" si="178"/>
        <v>0</v>
      </c>
      <c r="N619" s="28">
        <f t="shared" ref="N619:N623" si="188">I619+K619+M619</f>
        <v>0</v>
      </c>
      <c r="O619" s="28">
        <f t="shared" si="179"/>
        <v>0</v>
      </c>
      <c r="P619" s="64"/>
      <c r="Q619" s="65"/>
      <c r="R619" s="44" t="str">
        <f t="shared" si="180"/>
        <v/>
      </c>
      <c r="S619" s="72" t="str">
        <f t="shared" si="181"/>
        <v>未入力</v>
      </c>
      <c r="T619" s="72" t="str">
        <f>IF(P619="","未入力",IF(AND(①自社の旧簡易ガス!$R$5&lt;=P619,P619&lt;=①自社の旧簡易ガス!$R$6),"期間内","期間外"))</f>
        <v>未入力</v>
      </c>
    </row>
    <row r="620" spans="2:20" ht="23.55" hidden="1" customHeight="1" outlineLevel="6" x14ac:dyDescent="0.2">
      <c r="B620" s="16">
        <f t="shared" si="183"/>
        <v>610</v>
      </c>
      <c r="C620" s="52"/>
      <c r="D620" s="52"/>
      <c r="E620" s="53"/>
      <c r="F620" s="52"/>
      <c r="G620" s="55"/>
      <c r="H620" s="56"/>
      <c r="I620" s="26">
        <f t="shared" si="176"/>
        <v>0</v>
      </c>
      <c r="J620" s="56"/>
      <c r="K620" s="26">
        <f t="shared" si="177"/>
        <v>0</v>
      </c>
      <c r="L620" s="56"/>
      <c r="M620" s="26">
        <f t="shared" si="178"/>
        <v>0</v>
      </c>
      <c r="N620" s="28">
        <f t="shared" si="188"/>
        <v>0</v>
      </c>
      <c r="O620" s="28">
        <f t="shared" si="179"/>
        <v>0</v>
      </c>
      <c r="P620" s="64"/>
      <c r="Q620" s="65"/>
      <c r="R620" s="44" t="str">
        <f t="shared" si="180"/>
        <v/>
      </c>
      <c r="S620" s="72" t="str">
        <f t="shared" si="181"/>
        <v>未入力</v>
      </c>
      <c r="T620" s="72" t="str">
        <f>IF(P620="","未入力",IF(AND(①自社の旧簡易ガス!$R$5&lt;=P620,P620&lt;=①自社の旧簡易ガス!$R$6),"期間内","期間外"))</f>
        <v>未入力</v>
      </c>
    </row>
    <row r="621" spans="2:20" ht="23.55" hidden="1" customHeight="1" outlineLevel="6" x14ac:dyDescent="0.2">
      <c r="B621" s="16">
        <f t="shared" si="183"/>
        <v>611</v>
      </c>
      <c r="C621" s="52"/>
      <c r="D621" s="52"/>
      <c r="E621" s="53"/>
      <c r="F621" s="52"/>
      <c r="G621" s="55"/>
      <c r="H621" s="56" t="s">
        <v>30</v>
      </c>
      <c r="I621" s="26">
        <f t="shared" si="176"/>
        <v>0</v>
      </c>
      <c r="J621" s="63"/>
      <c r="K621" s="26">
        <f t="shared" si="177"/>
        <v>0</v>
      </c>
      <c r="L621" s="56"/>
      <c r="M621" s="26">
        <f t="shared" si="178"/>
        <v>0</v>
      </c>
      <c r="N621" s="28">
        <f t="shared" si="188"/>
        <v>0</v>
      </c>
      <c r="O621" s="28">
        <f t="shared" si="179"/>
        <v>0</v>
      </c>
      <c r="P621" s="64"/>
      <c r="Q621" s="65"/>
      <c r="R621" s="44" t="str">
        <f t="shared" si="180"/>
        <v/>
      </c>
      <c r="S621" s="72" t="str">
        <f t="shared" si="181"/>
        <v>未入力</v>
      </c>
      <c r="T621" s="72" t="str">
        <f>IF(P621="","未入力",IF(AND(①自社の旧簡易ガス!$R$5&lt;=P621,P621&lt;=①自社の旧簡易ガス!$R$6),"期間内","期間外"))</f>
        <v>未入力</v>
      </c>
    </row>
    <row r="622" spans="2:20" ht="23.55" hidden="1" customHeight="1" outlineLevel="6" x14ac:dyDescent="0.2">
      <c r="B622" s="16">
        <f t="shared" si="183"/>
        <v>612</v>
      </c>
      <c r="C622" s="52"/>
      <c r="D622" s="52"/>
      <c r="E622" s="53"/>
      <c r="F622" s="52"/>
      <c r="G622" s="55"/>
      <c r="H622" s="56" t="s">
        <v>30</v>
      </c>
      <c r="I622" s="26">
        <f t="shared" si="176"/>
        <v>0</v>
      </c>
      <c r="J622" s="63"/>
      <c r="K622" s="26">
        <f t="shared" si="177"/>
        <v>0</v>
      </c>
      <c r="L622" s="56"/>
      <c r="M622" s="26">
        <f t="shared" si="178"/>
        <v>0</v>
      </c>
      <c r="N622" s="28">
        <f t="shared" si="188"/>
        <v>0</v>
      </c>
      <c r="O622" s="28">
        <f t="shared" si="179"/>
        <v>0</v>
      </c>
      <c r="P622" s="64"/>
      <c r="Q622" s="65"/>
      <c r="R622" s="44" t="str">
        <f t="shared" si="180"/>
        <v/>
      </c>
      <c r="S622" s="72" t="str">
        <f t="shared" si="181"/>
        <v>未入力</v>
      </c>
      <c r="T622" s="72" t="str">
        <f>IF(P622="","未入力",IF(AND(①自社の旧簡易ガス!$R$5&lt;=P622,P622&lt;=①自社の旧簡易ガス!$R$6),"期間内","期間外"))</f>
        <v>未入力</v>
      </c>
    </row>
    <row r="623" spans="2:20" ht="23.55" hidden="1" customHeight="1" outlineLevel="6" x14ac:dyDescent="0.2">
      <c r="B623" s="16">
        <f t="shared" si="183"/>
        <v>613</v>
      </c>
      <c r="C623" s="52"/>
      <c r="D623" s="52"/>
      <c r="E623" s="53"/>
      <c r="F623" s="52"/>
      <c r="G623" s="55"/>
      <c r="H623" s="56"/>
      <c r="I623" s="26">
        <f t="shared" si="176"/>
        <v>0</v>
      </c>
      <c r="J623" s="56"/>
      <c r="K623" s="26">
        <f t="shared" si="177"/>
        <v>0</v>
      </c>
      <c r="L623" s="56"/>
      <c r="M623" s="26">
        <f t="shared" si="178"/>
        <v>0</v>
      </c>
      <c r="N623" s="28">
        <f t="shared" si="188"/>
        <v>0</v>
      </c>
      <c r="O623" s="28">
        <f t="shared" si="179"/>
        <v>0</v>
      </c>
      <c r="P623" s="64"/>
      <c r="Q623" s="65"/>
      <c r="R623" s="44" t="str">
        <f t="shared" si="180"/>
        <v/>
      </c>
      <c r="S623" s="72" t="str">
        <f t="shared" si="181"/>
        <v>未入力</v>
      </c>
      <c r="T623" s="72" t="str">
        <f>IF(P623="","未入力",IF(AND(①自社の旧簡易ガス!$R$5&lt;=P623,P623&lt;=①自社の旧簡易ガス!$R$6),"期間内","期間外"))</f>
        <v>未入力</v>
      </c>
    </row>
    <row r="624" spans="2:20" ht="23.55" hidden="1" customHeight="1" outlineLevel="6" x14ac:dyDescent="0.2">
      <c r="B624" s="16">
        <f t="shared" si="183"/>
        <v>614</v>
      </c>
      <c r="C624" s="52"/>
      <c r="D624" s="52"/>
      <c r="E624" s="53"/>
      <c r="F624" s="52"/>
      <c r="G624" s="55"/>
      <c r="H624" s="56"/>
      <c r="I624" s="26">
        <f t="shared" si="176"/>
        <v>0</v>
      </c>
      <c r="J624" s="56"/>
      <c r="K624" s="26">
        <f t="shared" si="177"/>
        <v>0</v>
      </c>
      <c r="L624" s="56"/>
      <c r="M624" s="26">
        <f t="shared" si="178"/>
        <v>0</v>
      </c>
      <c r="N624" s="28">
        <f>I624+K624+M624</f>
        <v>0</v>
      </c>
      <c r="O624" s="28">
        <f t="shared" si="179"/>
        <v>0</v>
      </c>
      <c r="P624" s="64"/>
      <c r="Q624" s="65"/>
      <c r="R624" s="44" t="str">
        <f t="shared" si="180"/>
        <v/>
      </c>
      <c r="S624" s="72" t="str">
        <f t="shared" si="181"/>
        <v>未入力</v>
      </c>
      <c r="T624" s="72" t="str">
        <f>IF(P624="","未入力",IF(AND(①自社の旧簡易ガス!$R$5&lt;=P624,P624&lt;=①自社の旧簡易ガス!$R$6),"期間内","期間外"))</f>
        <v>未入力</v>
      </c>
    </row>
    <row r="625" spans="2:20" ht="23.55" hidden="1" customHeight="1" outlineLevel="6" x14ac:dyDescent="0.2">
      <c r="B625" s="16">
        <f t="shared" si="183"/>
        <v>615</v>
      </c>
      <c r="C625" s="52"/>
      <c r="D625" s="52"/>
      <c r="E625" s="53"/>
      <c r="F625" s="52"/>
      <c r="G625" s="55"/>
      <c r="H625" s="56"/>
      <c r="I625" s="26">
        <f t="shared" si="176"/>
        <v>0</v>
      </c>
      <c r="J625" s="56"/>
      <c r="K625" s="26">
        <f t="shared" si="177"/>
        <v>0</v>
      </c>
      <c r="L625" s="56"/>
      <c r="M625" s="26">
        <f t="shared" si="178"/>
        <v>0</v>
      </c>
      <c r="N625" s="28">
        <f t="shared" ref="N625:N629" si="189">I625+K625+M625</f>
        <v>0</v>
      </c>
      <c r="O625" s="28">
        <f t="shared" si="179"/>
        <v>0</v>
      </c>
      <c r="P625" s="64"/>
      <c r="Q625" s="65"/>
      <c r="R625" s="44" t="str">
        <f t="shared" si="180"/>
        <v/>
      </c>
      <c r="S625" s="72" t="str">
        <f t="shared" si="181"/>
        <v>未入力</v>
      </c>
      <c r="T625" s="72" t="str">
        <f>IF(P625="","未入力",IF(AND(①自社の旧簡易ガス!$R$5&lt;=P625,P625&lt;=①自社の旧簡易ガス!$R$6),"期間内","期間外"))</f>
        <v>未入力</v>
      </c>
    </row>
    <row r="626" spans="2:20" ht="23.55" hidden="1" customHeight="1" outlineLevel="6" x14ac:dyDescent="0.2">
      <c r="B626" s="16">
        <f t="shared" si="183"/>
        <v>616</v>
      </c>
      <c r="C626" s="52"/>
      <c r="D626" s="52"/>
      <c r="E626" s="53"/>
      <c r="F626" s="52"/>
      <c r="G626" s="55"/>
      <c r="H626" s="56"/>
      <c r="I626" s="26">
        <f t="shared" si="176"/>
        <v>0</v>
      </c>
      <c r="J626" s="56"/>
      <c r="K626" s="26">
        <f t="shared" si="177"/>
        <v>0</v>
      </c>
      <c r="L626" s="56"/>
      <c r="M626" s="26">
        <f t="shared" si="178"/>
        <v>0</v>
      </c>
      <c r="N626" s="28">
        <f t="shared" si="189"/>
        <v>0</v>
      </c>
      <c r="O626" s="28">
        <f t="shared" si="179"/>
        <v>0</v>
      </c>
      <c r="P626" s="64"/>
      <c r="Q626" s="65"/>
      <c r="R626" s="44" t="str">
        <f t="shared" si="180"/>
        <v/>
      </c>
      <c r="S626" s="72" t="str">
        <f t="shared" si="181"/>
        <v>未入力</v>
      </c>
      <c r="T626" s="72" t="str">
        <f>IF(P626="","未入力",IF(AND(①自社の旧簡易ガス!$R$5&lt;=P626,P626&lt;=①自社の旧簡易ガス!$R$6),"期間内","期間外"))</f>
        <v>未入力</v>
      </c>
    </row>
    <row r="627" spans="2:20" ht="23.55" hidden="1" customHeight="1" outlineLevel="6" x14ac:dyDescent="0.2">
      <c r="B627" s="16">
        <f t="shared" si="183"/>
        <v>617</v>
      </c>
      <c r="C627" s="52"/>
      <c r="D627" s="52"/>
      <c r="E627" s="53"/>
      <c r="F627" s="52"/>
      <c r="G627" s="55"/>
      <c r="H627" s="56" t="s">
        <v>30</v>
      </c>
      <c r="I627" s="26">
        <f t="shared" si="176"/>
        <v>0</v>
      </c>
      <c r="J627" s="63"/>
      <c r="K627" s="26">
        <f t="shared" si="177"/>
        <v>0</v>
      </c>
      <c r="L627" s="56"/>
      <c r="M627" s="26">
        <f t="shared" si="178"/>
        <v>0</v>
      </c>
      <c r="N627" s="28">
        <f t="shared" si="189"/>
        <v>0</v>
      </c>
      <c r="O627" s="28">
        <f t="shared" si="179"/>
        <v>0</v>
      </c>
      <c r="P627" s="64"/>
      <c r="Q627" s="65"/>
      <c r="R627" s="44" t="str">
        <f t="shared" si="180"/>
        <v/>
      </c>
      <c r="S627" s="72" t="str">
        <f t="shared" si="181"/>
        <v>未入力</v>
      </c>
      <c r="T627" s="72" t="str">
        <f>IF(P627="","未入力",IF(AND(①自社の旧簡易ガス!$R$5&lt;=P627,P627&lt;=①自社の旧簡易ガス!$R$6),"期間内","期間外"))</f>
        <v>未入力</v>
      </c>
    </row>
    <row r="628" spans="2:20" ht="23.55" hidden="1" customHeight="1" outlineLevel="6" x14ac:dyDescent="0.2">
      <c r="B628" s="16">
        <f t="shared" si="183"/>
        <v>618</v>
      </c>
      <c r="C628" s="52"/>
      <c r="D628" s="52"/>
      <c r="E628" s="53"/>
      <c r="F628" s="52"/>
      <c r="G628" s="55"/>
      <c r="H628" s="56" t="s">
        <v>30</v>
      </c>
      <c r="I628" s="26">
        <f t="shared" si="176"/>
        <v>0</v>
      </c>
      <c r="J628" s="63"/>
      <c r="K628" s="26">
        <f t="shared" si="177"/>
        <v>0</v>
      </c>
      <c r="L628" s="56"/>
      <c r="M628" s="26">
        <f t="shared" si="178"/>
        <v>0</v>
      </c>
      <c r="N628" s="28">
        <f t="shared" si="189"/>
        <v>0</v>
      </c>
      <c r="O628" s="28">
        <f t="shared" si="179"/>
        <v>0</v>
      </c>
      <c r="P628" s="64"/>
      <c r="Q628" s="65"/>
      <c r="R628" s="44" t="str">
        <f t="shared" si="180"/>
        <v/>
      </c>
      <c r="S628" s="72" t="str">
        <f t="shared" si="181"/>
        <v>未入力</v>
      </c>
      <c r="T628" s="72" t="str">
        <f>IF(P628="","未入力",IF(AND(①自社の旧簡易ガス!$R$5&lt;=P628,P628&lt;=①自社の旧簡易ガス!$R$6),"期間内","期間外"))</f>
        <v>未入力</v>
      </c>
    </row>
    <row r="629" spans="2:20" ht="23.55" hidden="1" customHeight="1" outlineLevel="6" x14ac:dyDescent="0.2">
      <c r="B629" s="16">
        <f t="shared" si="183"/>
        <v>619</v>
      </c>
      <c r="C629" s="52"/>
      <c r="D629" s="52"/>
      <c r="E629" s="53"/>
      <c r="F629" s="52"/>
      <c r="G629" s="55"/>
      <c r="H629" s="56"/>
      <c r="I629" s="26">
        <f t="shared" si="176"/>
        <v>0</v>
      </c>
      <c r="J629" s="56"/>
      <c r="K629" s="26">
        <f t="shared" si="177"/>
        <v>0</v>
      </c>
      <c r="L629" s="56"/>
      <c r="M629" s="26">
        <f t="shared" si="178"/>
        <v>0</v>
      </c>
      <c r="N629" s="28">
        <f t="shared" si="189"/>
        <v>0</v>
      </c>
      <c r="O629" s="28">
        <f t="shared" si="179"/>
        <v>0</v>
      </c>
      <c r="P629" s="64"/>
      <c r="Q629" s="65"/>
      <c r="R629" s="44" t="str">
        <f t="shared" si="180"/>
        <v/>
      </c>
      <c r="S629" s="72" t="str">
        <f t="shared" si="181"/>
        <v>未入力</v>
      </c>
      <c r="T629" s="72" t="str">
        <f>IF(P629="","未入力",IF(AND(①自社の旧簡易ガス!$R$5&lt;=P629,P629&lt;=①自社の旧簡易ガス!$R$6),"期間内","期間外"))</f>
        <v>未入力</v>
      </c>
    </row>
    <row r="630" spans="2:20" ht="23.55" hidden="1" customHeight="1" outlineLevel="6" x14ac:dyDescent="0.2">
      <c r="B630" s="16">
        <f t="shared" si="183"/>
        <v>620</v>
      </c>
      <c r="C630" s="52"/>
      <c r="D630" s="52"/>
      <c r="E630" s="53"/>
      <c r="F630" s="52"/>
      <c r="G630" s="55"/>
      <c r="H630" s="56"/>
      <c r="I630" s="26">
        <f t="shared" si="176"/>
        <v>0</v>
      </c>
      <c r="J630" s="56"/>
      <c r="K630" s="26">
        <f t="shared" si="177"/>
        <v>0</v>
      </c>
      <c r="L630" s="56"/>
      <c r="M630" s="26">
        <f t="shared" si="178"/>
        <v>0</v>
      </c>
      <c r="N630" s="28">
        <f>I630+K630+M630</f>
        <v>0</v>
      </c>
      <c r="O630" s="28">
        <f t="shared" si="179"/>
        <v>0</v>
      </c>
      <c r="P630" s="64"/>
      <c r="Q630" s="65"/>
      <c r="R630" s="44" t="str">
        <f t="shared" si="180"/>
        <v/>
      </c>
      <c r="S630" s="72" t="str">
        <f t="shared" si="181"/>
        <v>未入力</v>
      </c>
      <c r="T630" s="72" t="str">
        <f>IF(P630="","未入力",IF(AND(①自社の旧簡易ガス!$R$5&lt;=P630,P630&lt;=①自社の旧簡易ガス!$R$6),"期間内","期間外"))</f>
        <v>未入力</v>
      </c>
    </row>
    <row r="631" spans="2:20" ht="23.55" hidden="1" customHeight="1" outlineLevel="6" x14ac:dyDescent="0.2">
      <c r="B631" s="16">
        <f t="shared" si="183"/>
        <v>621</v>
      </c>
      <c r="C631" s="52"/>
      <c r="D631" s="52"/>
      <c r="E631" s="53"/>
      <c r="F631" s="52"/>
      <c r="G631" s="55"/>
      <c r="H631" s="56"/>
      <c r="I631" s="26">
        <f t="shared" si="176"/>
        <v>0</v>
      </c>
      <c r="J631" s="56"/>
      <c r="K631" s="26">
        <f t="shared" si="177"/>
        <v>0</v>
      </c>
      <c r="L631" s="56"/>
      <c r="M631" s="26">
        <f t="shared" si="178"/>
        <v>0</v>
      </c>
      <c r="N631" s="28">
        <f t="shared" ref="N631:N635" si="190">I631+K631+M631</f>
        <v>0</v>
      </c>
      <c r="O631" s="28">
        <f t="shared" si="179"/>
        <v>0</v>
      </c>
      <c r="P631" s="64"/>
      <c r="Q631" s="65"/>
      <c r="R631" s="44" t="str">
        <f t="shared" si="180"/>
        <v/>
      </c>
      <c r="S631" s="72" t="str">
        <f t="shared" si="181"/>
        <v>未入力</v>
      </c>
      <c r="T631" s="72" t="str">
        <f>IF(P631="","未入力",IF(AND(①自社の旧簡易ガス!$R$5&lt;=P631,P631&lt;=①自社の旧簡易ガス!$R$6),"期間内","期間外"))</f>
        <v>未入力</v>
      </c>
    </row>
    <row r="632" spans="2:20" ht="23.55" hidden="1" customHeight="1" outlineLevel="6" x14ac:dyDescent="0.2">
      <c r="B632" s="16">
        <f t="shared" si="183"/>
        <v>622</v>
      </c>
      <c r="C632" s="52"/>
      <c r="D632" s="52"/>
      <c r="E632" s="53"/>
      <c r="F632" s="52"/>
      <c r="G632" s="55"/>
      <c r="H632" s="56"/>
      <c r="I632" s="26">
        <f t="shared" si="176"/>
        <v>0</v>
      </c>
      <c r="J632" s="56"/>
      <c r="K632" s="26">
        <f t="shared" si="177"/>
        <v>0</v>
      </c>
      <c r="L632" s="56"/>
      <c r="M632" s="26">
        <f t="shared" si="178"/>
        <v>0</v>
      </c>
      <c r="N632" s="28">
        <f t="shared" si="190"/>
        <v>0</v>
      </c>
      <c r="O632" s="28">
        <f t="shared" si="179"/>
        <v>0</v>
      </c>
      <c r="P632" s="64"/>
      <c r="Q632" s="65"/>
      <c r="R632" s="44" t="str">
        <f t="shared" si="180"/>
        <v/>
      </c>
      <c r="S632" s="72" t="str">
        <f t="shared" si="181"/>
        <v>未入力</v>
      </c>
      <c r="T632" s="72" t="str">
        <f>IF(P632="","未入力",IF(AND(①自社の旧簡易ガス!$R$5&lt;=P632,P632&lt;=①自社の旧簡易ガス!$R$6),"期間内","期間外"))</f>
        <v>未入力</v>
      </c>
    </row>
    <row r="633" spans="2:20" ht="23.55" hidden="1" customHeight="1" outlineLevel="6" x14ac:dyDescent="0.2">
      <c r="B633" s="16">
        <f t="shared" si="183"/>
        <v>623</v>
      </c>
      <c r="C633" s="52"/>
      <c r="D633" s="52"/>
      <c r="E633" s="53"/>
      <c r="F633" s="52"/>
      <c r="G633" s="55"/>
      <c r="H633" s="56" t="s">
        <v>30</v>
      </c>
      <c r="I633" s="26">
        <f t="shared" si="176"/>
        <v>0</v>
      </c>
      <c r="J633" s="63"/>
      <c r="K633" s="26">
        <f t="shared" si="177"/>
        <v>0</v>
      </c>
      <c r="L633" s="56"/>
      <c r="M633" s="26">
        <f t="shared" si="178"/>
        <v>0</v>
      </c>
      <c r="N633" s="28">
        <f t="shared" si="190"/>
        <v>0</v>
      </c>
      <c r="O633" s="28">
        <f t="shared" si="179"/>
        <v>0</v>
      </c>
      <c r="P633" s="64"/>
      <c r="Q633" s="65"/>
      <c r="R633" s="44" t="str">
        <f t="shared" si="180"/>
        <v/>
      </c>
      <c r="S633" s="72" t="str">
        <f t="shared" si="181"/>
        <v>未入力</v>
      </c>
      <c r="T633" s="72" t="str">
        <f>IF(P633="","未入力",IF(AND(①自社の旧簡易ガス!$R$5&lt;=P633,P633&lt;=①自社の旧簡易ガス!$R$6),"期間内","期間外"))</f>
        <v>未入力</v>
      </c>
    </row>
    <row r="634" spans="2:20" ht="23.55" hidden="1" customHeight="1" outlineLevel="6" x14ac:dyDescent="0.2">
      <c r="B634" s="16">
        <f t="shared" si="183"/>
        <v>624</v>
      </c>
      <c r="C634" s="52"/>
      <c r="D634" s="52"/>
      <c r="E634" s="53"/>
      <c r="F634" s="52"/>
      <c r="G634" s="55"/>
      <c r="H634" s="56" t="s">
        <v>30</v>
      </c>
      <c r="I634" s="26">
        <f t="shared" si="176"/>
        <v>0</v>
      </c>
      <c r="J634" s="63"/>
      <c r="K634" s="26">
        <f t="shared" si="177"/>
        <v>0</v>
      </c>
      <c r="L634" s="56"/>
      <c r="M634" s="26">
        <f t="shared" si="178"/>
        <v>0</v>
      </c>
      <c r="N634" s="28">
        <f t="shared" si="190"/>
        <v>0</v>
      </c>
      <c r="O634" s="28">
        <f t="shared" si="179"/>
        <v>0</v>
      </c>
      <c r="P634" s="64"/>
      <c r="Q634" s="65"/>
      <c r="R634" s="44" t="str">
        <f t="shared" si="180"/>
        <v/>
      </c>
      <c r="S634" s="72" t="str">
        <f t="shared" si="181"/>
        <v>未入力</v>
      </c>
      <c r="T634" s="72" t="str">
        <f>IF(P634="","未入力",IF(AND(①自社の旧簡易ガス!$R$5&lt;=P634,P634&lt;=①自社の旧簡易ガス!$R$6),"期間内","期間外"))</f>
        <v>未入力</v>
      </c>
    </row>
    <row r="635" spans="2:20" ht="23.55" hidden="1" customHeight="1" outlineLevel="6" x14ac:dyDescent="0.2">
      <c r="B635" s="16">
        <f t="shared" si="183"/>
        <v>625</v>
      </c>
      <c r="C635" s="52"/>
      <c r="D635" s="52"/>
      <c r="E635" s="53"/>
      <c r="F635" s="52"/>
      <c r="G635" s="55"/>
      <c r="H635" s="56"/>
      <c r="I635" s="26">
        <f t="shared" si="176"/>
        <v>0</v>
      </c>
      <c r="J635" s="56"/>
      <c r="K635" s="26">
        <f t="shared" si="177"/>
        <v>0</v>
      </c>
      <c r="L635" s="56"/>
      <c r="M635" s="26">
        <f t="shared" si="178"/>
        <v>0</v>
      </c>
      <c r="N635" s="28">
        <f t="shared" si="190"/>
        <v>0</v>
      </c>
      <c r="O635" s="28">
        <f t="shared" si="179"/>
        <v>0</v>
      </c>
      <c r="P635" s="64"/>
      <c r="Q635" s="65"/>
      <c r="R635" s="44" t="str">
        <f t="shared" si="180"/>
        <v/>
      </c>
      <c r="S635" s="72" t="str">
        <f t="shared" si="181"/>
        <v>未入力</v>
      </c>
      <c r="T635" s="72" t="str">
        <f>IF(P635="","未入力",IF(AND(①自社の旧簡易ガス!$R$5&lt;=P635,P635&lt;=①自社の旧簡易ガス!$R$6),"期間内","期間外"))</f>
        <v>未入力</v>
      </c>
    </row>
    <row r="636" spans="2:20" ht="23.55" hidden="1" customHeight="1" outlineLevel="6" x14ac:dyDescent="0.2">
      <c r="B636" s="16">
        <f t="shared" si="183"/>
        <v>626</v>
      </c>
      <c r="C636" s="52"/>
      <c r="D636" s="52"/>
      <c r="E636" s="53"/>
      <c r="F636" s="52"/>
      <c r="G636" s="55"/>
      <c r="H636" s="56"/>
      <c r="I636" s="26">
        <f t="shared" si="176"/>
        <v>0</v>
      </c>
      <c r="J636" s="56"/>
      <c r="K636" s="26">
        <f t="shared" si="177"/>
        <v>0</v>
      </c>
      <c r="L636" s="56"/>
      <c r="M636" s="26">
        <f t="shared" si="178"/>
        <v>0</v>
      </c>
      <c r="N636" s="28">
        <f>I636+K636+M636</f>
        <v>0</v>
      </c>
      <c r="O636" s="28">
        <f t="shared" si="179"/>
        <v>0</v>
      </c>
      <c r="P636" s="64"/>
      <c r="Q636" s="65"/>
      <c r="R636" s="44" t="str">
        <f t="shared" si="180"/>
        <v/>
      </c>
      <c r="S636" s="72" t="str">
        <f t="shared" si="181"/>
        <v>未入力</v>
      </c>
      <c r="T636" s="72" t="str">
        <f>IF(P636="","未入力",IF(AND(①自社の旧簡易ガス!$R$5&lt;=P636,P636&lt;=①自社の旧簡易ガス!$R$6),"期間内","期間外"))</f>
        <v>未入力</v>
      </c>
    </row>
    <row r="637" spans="2:20" ht="23.55" hidden="1" customHeight="1" outlineLevel="6" x14ac:dyDescent="0.2">
      <c r="B637" s="16">
        <f t="shared" si="183"/>
        <v>627</v>
      </c>
      <c r="C637" s="52"/>
      <c r="D637" s="52"/>
      <c r="E637" s="53"/>
      <c r="F637" s="52"/>
      <c r="G637" s="55"/>
      <c r="H637" s="56"/>
      <c r="I637" s="26">
        <f t="shared" si="176"/>
        <v>0</v>
      </c>
      <c r="J637" s="56"/>
      <c r="K637" s="26">
        <f t="shared" si="177"/>
        <v>0</v>
      </c>
      <c r="L637" s="56"/>
      <c r="M637" s="26">
        <f t="shared" si="178"/>
        <v>0</v>
      </c>
      <c r="N637" s="28">
        <f t="shared" ref="N637:N641" si="191">I637+K637+M637</f>
        <v>0</v>
      </c>
      <c r="O637" s="28">
        <f t="shared" si="179"/>
        <v>0</v>
      </c>
      <c r="P637" s="64"/>
      <c r="Q637" s="65"/>
      <c r="R637" s="44" t="str">
        <f t="shared" si="180"/>
        <v/>
      </c>
      <c r="S637" s="72" t="str">
        <f t="shared" si="181"/>
        <v>未入力</v>
      </c>
      <c r="T637" s="72" t="str">
        <f>IF(P637="","未入力",IF(AND(①自社の旧簡易ガス!$R$5&lt;=P637,P637&lt;=①自社の旧簡易ガス!$R$6),"期間内","期間外"))</f>
        <v>未入力</v>
      </c>
    </row>
    <row r="638" spans="2:20" ht="23.55" hidden="1" customHeight="1" outlineLevel="6" x14ac:dyDescent="0.2">
      <c r="B638" s="16">
        <f t="shared" si="183"/>
        <v>628</v>
      </c>
      <c r="C638" s="52"/>
      <c r="D638" s="52"/>
      <c r="E638" s="53"/>
      <c r="F638" s="52"/>
      <c r="G638" s="55"/>
      <c r="H638" s="56"/>
      <c r="I638" s="26">
        <f t="shared" si="176"/>
        <v>0</v>
      </c>
      <c r="J638" s="56"/>
      <c r="K638" s="26">
        <f t="shared" si="177"/>
        <v>0</v>
      </c>
      <c r="L638" s="56"/>
      <c r="M638" s="26">
        <f t="shared" si="178"/>
        <v>0</v>
      </c>
      <c r="N638" s="28">
        <f t="shared" si="191"/>
        <v>0</v>
      </c>
      <c r="O638" s="28">
        <f t="shared" si="179"/>
        <v>0</v>
      </c>
      <c r="P638" s="64"/>
      <c r="Q638" s="65"/>
      <c r="R638" s="44" t="str">
        <f t="shared" si="180"/>
        <v/>
      </c>
      <c r="S638" s="72" t="str">
        <f t="shared" si="181"/>
        <v>未入力</v>
      </c>
      <c r="T638" s="72" t="str">
        <f>IF(P638="","未入力",IF(AND(①自社の旧簡易ガス!$R$5&lt;=P638,P638&lt;=①自社の旧簡易ガス!$R$6),"期間内","期間外"))</f>
        <v>未入力</v>
      </c>
    </row>
    <row r="639" spans="2:20" ht="23.55" hidden="1" customHeight="1" outlineLevel="6" x14ac:dyDescent="0.2">
      <c r="B639" s="16">
        <f t="shared" si="183"/>
        <v>629</v>
      </c>
      <c r="C639" s="52"/>
      <c r="D639" s="52"/>
      <c r="E639" s="53"/>
      <c r="F639" s="52"/>
      <c r="G639" s="55"/>
      <c r="H639" s="56" t="s">
        <v>30</v>
      </c>
      <c r="I639" s="26">
        <f t="shared" si="176"/>
        <v>0</v>
      </c>
      <c r="J639" s="63"/>
      <c r="K639" s="26">
        <f t="shared" si="177"/>
        <v>0</v>
      </c>
      <c r="L639" s="56"/>
      <c r="M639" s="26">
        <f t="shared" si="178"/>
        <v>0</v>
      </c>
      <c r="N639" s="28">
        <f t="shared" si="191"/>
        <v>0</v>
      </c>
      <c r="O639" s="28">
        <f t="shared" si="179"/>
        <v>0</v>
      </c>
      <c r="P639" s="64"/>
      <c r="Q639" s="65"/>
      <c r="R639" s="44" t="str">
        <f t="shared" si="180"/>
        <v/>
      </c>
      <c r="S639" s="72" t="str">
        <f t="shared" si="181"/>
        <v>未入力</v>
      </c>
      <c r="T639" s="72" t="str">
        <f>IF(P639="","未入力",IF(AND(①自社の旧簡易ガス!$R$5&lt;=P639,P639&lt;=①自社の旧簡易ガス!$R$6),"期間内","期間外"))</f>
        <v>未入力</v>
      </c>
    </row>
    <row r="640" spans="2:20" ht="23.55" hidden="1" customHeight="1" outlineLevel="6" x14ac:dyDescent="0.2">
      <c r="B640" s="16">
        <f t="shared" si="183"/>
        <v>630</v>
      </c>
      <c r="C640" s="52"/>
      <c r="D640" s="52"/>
      <c r="E640" s="53"/>
      <c r="F640" s="52"/>
      <c r="G640" s="55"/>
      <c r="H640" s="56" t="s">
        <v>30</v>
      </c>
      <c r="I640" s="26">
        <f t="shared" si="176"/>
        <v>0</v>
      </c>
      <c r="J640" s="63"/>
      <c r="K640" s="26">
        <f t="shared" si="177"/>
        <v>0</v>
      </c>
      <c r="L640" s="56"/>
      <c r="M640" s="26">
        <f t="shared" si="178"/>
        <v>0</v>
      </c>
      <c r="N640" s="28">
        <f t="shared" si="191"/>
        <v>0</v>
      </c>
      <c r="O640" s="28">
        <f t="shared" si="179"/>
        <v>0</v>
      </c>
      <c r="P640" s="64"/>
      <c r="Q640" s="65"/>
      <c r="R640" s="44" t="str">
        <f t="shared" si="180"/>
        <v/>
      </c>
      <c r="S640" s="72" t="str">
        <f t="shared" si="181"/>
        <v>未入力</v>
      </c>
      <c r="T640" s="72" t="str">
        <f>IF(P640="","未入力",IF(AND(①自社の旧簡易ガス!$R$5&lt;=P640,P640&lt;=①自社の旧簡易ガス!$R$6),"期間内","期間外"))</f>
        <v>未入力</v>
      </c>
    </row>
    <row r="641" spans="2:20" ht="23.55" hidden="1" customHeight="1" outlineLevel="6" x14ac:dyDescent="0.2">
      <c r="B641" s="16">
        <f t="shared" si="183"/>
        <v>631</v>
      </c>
      <c r="C641" s="52"/>
      <c r="D641" s="52"/>
      <c r="E641" s="53"/>
      <c r="F641" s="52"/>
      <c r="G641" s="55"/>
      <c r="H641" s="56"/>
      <c r="I641" s="26">
        <f t="shared" si="176"/>
        <v>0</v>
      </c>
      <c r="J641" s="56"/>
      <c r="K641" s="26">
        <f t="shared" si="177"/>
        <v>0</v>
      </c>
      <c r="L641" s="56"/>
      <c r="M641" s="26">
        <f t="shared" si="178"/>
        <v>0</v>
      </c>
      <c r="N641" s="28">
        <f t="shared" si="191"/>
        <v>0</v>
      </c>
      <c r="O641" s="28">
        <f t="shared" si="179"/>
        <v>0</v>
      </c>
      <c r="P641" s="64"/>
      <c r="Q641" s="65"/>
      <c r="R641" s="44" t="str">
        <f t="shared" si="180"/>
        <v/>
      </c>
      <c r="S641" s="72" t="str">
        <f t="shared" si="181"/>
        <v>未入力</v>
      </c>
      <c r="T641" s="72" t="str">
        <f>IF(P641="","未入力",IF(AND(①自社の旧簡易ガス!$R$5&lt;=P641,P641&lt;=①自社の旧簡易ガス!$R$6),"期間内","期間外"))</f>
        <v>未入力</v>
      </c>
    </row>
    <row r="642" spans="2:20" ht="23.55" hidden="1" customHeight="1" outlineLevel="6" x14ac:dyDescent="0.2">
      <c r="B642" s="16">
        <f t="shared" si="183"/>
        <v>632</v>
      </c>
      <c r="C642" s="52"/>
      <c r="D642" s="52"/>
      <c r="E642" s="53"/>
      <c r="F642" s="52"/>
      <c r="G642" s="55"/>
      <c r="H642" s="56"/>
      <c r="I642" s="26">
        <f t="shared" si="176"/>
        <v>0</v>
      </c>
      <c r="J642" s="56"/>
      <c r="K642" s="26">
        <f t="shared" si="177"/>
        <v>0</v>
      </c>
      <c r="L642" s="56"/>
      <c r="M642" s="26">
        <f t="shared" si="178"/>
        <v>0</v>
      </c>
      <c r="N642" s="28">
        <f>I642+K642+M642</f>
        <v>0</v>
      </c>
      <c r="O642" s="28">
        <f t="shared" si="179"/>
        <v>0</v>
      </c>
      <c r="P642" s="64"/>
      <c r="Q642" s="65"/>
      <c r="R642" s="44" t="str">
        <f t="shared" si="180"/>
        <v/>
      </c>
      <c r="S642" s="72" t="str">
        <f t="shared" si="181"/>
        <v>未入力</v>
      </c>
      <c r="T642" s="72" t="str">
        <f>IF(P642="","未入力",IF(AND(①自社の旧簡易ガス!$R$5&lt;=P642,P642&lt;=①自社の旧簡易ガス!$R$6),"期間内","期間外"))</f>
        <v>未入力</v>
      </c>
    </row>
    <row r="643" spans="2:20" ht="23.55" hidden="1" customHeight="1" outlineLevel="6" x14ac:dyDescent="0.2">
      <c r="B643" s="16">
        <f t="shared" si="183"/>
        <v>633</v>
      </c>
      <c r="C643" s="52"/>
      <c r="D643" s="52"/>
      <c r="E643" s="53"/>
      <c r="F643" s="52"/>
      <c r="G643" s="55"/>
      <c r="H643" s="56"/>
      <c r="I643" s="26">
        <f t="shared" si="176"/>
        <v>0</v>
      </c>
      <c r="J643" s="56"/>
      <c r="K643" s="26">
        <f t="shared" si="177"/>
        <v>0</v>
      </c>
      <c r="L643" s="56"/>
      <c r="M643" s="26">
        <f t="shared" si="178"/>
        <v>0</v>
      </c>
      <c r="N643" s="28">
        <f t="shared" ref="N643:N647" si="192">I643+K643+M643</f>
        <v>0</v>
      </c>
      <c r="O643" s="28">
        <f t="shared" si="179"/>
        <v>0</v>
      </c>
      <c r="P643" s="64"/>
      <c r="Q643" s="65"/>
      <c r="R643" s="44" t="str">
        <f t="shared" si="180"/>
        <v/>
      </c>
      <c r="S643" s="72" t="str">
        <f t="shared" si="181"/>
        <v>未入力</v>
      </c>
      <c r="T643" s="72" t="str">
        <f>IF(P643="","未入力",IF(AND(①自社の旧簡易ガス!$R$5&lt;=P643,P643&lt;=①自社の旧簡易ガス!$R$6),"期間内","期間外"))</f>
        <v>未入力</v>
      </c>
    </row>
    <row r="644" spans="2:20" ht="23.55" hidden="1" customHeight="1" outlineLevel="6" x14ac:dyDescent="0.2">
      <c r="B644" s="16">
        <f t="shared" si="183"/>
        <v>634</v>
      </c>
      <c r="C644" s="52"/>
      <c r="D644" s="52"/>
      <c r="E644" s="53"/>
      <c r="F644" s="52"/>
      <c r="G644" s="55"/>
      <c r="H644" s="56"/>
      <c r="I644" s="26">
        <f t="shared" si="176"/>
        <v>0</v>
      </c>
      <c r="J644" s="56"/>
      <c r="K644" s="26">
        <f t="shared" si="177"/>
        <v>0</v>
      </c>
      <c r="L644" s="56"/>
      <c r="M644" s="26">
        <f t="shared" si="178"/>
        <v>0</v>
      </c>
      <c r="N644" s="28">
        <f t="shared" si="192"/>
        <v>0</v>
      </c>
      <c r="O644" s="28">
        <f t="shared" si="179"/>
        <v>0</v>
      </c>
      <c r="P644" s="64"/>
      <c r="Q644" s="65"/>
      <c r="R644" s="44" t="str">
        <f t="shared" si="180"/>
        <v/>
      </c>
      <c r="S644" s="72" t="str">
        <f t="shared" si="181"/>
        <v>未入力</v>
      </c>
      <c r="T644" s="72" t="str">
        <f>IF(P644="","未入力",IF(AND(①自社の旧簡易ガス!$R$5&lt;=P644,P644&lt;=①自社の旧簡易ガス!$R$6),"期間内","期間外"))</f>
        <v>未入力</v>
      </c>
    </row>
    <row r="645" spans="2:20" ht="23.55" hidden="1" customHeight="1" outlineLevel="6" x14ac:dyDescent="0.2">
      <c r="B645" s="16">
        <f t="shared" si="183"/>
        <v>635</v>
      </c>
      <c r="C645" s="52"/>
      <c r="D645" s="52"/>
      <c r="E645" s="53"/>
      <c r="F645" s="52"/>
      <c r="G645" s="55"/>
      <c r="H645" s="56" t="s">
        <v>30</v>
      </c>
      <c r="I645" s="26">
        <f t="shared" si="176"/>
        <v>0</v>
      </c>
      <c r="J645" s="63"/>
      <c r="K645" s="26">
        <f t="shared" si="177"/>
        <v>0</v>
      </c>
      <c r="L645" s="56"/>
      <c r="M645" s="26">
        <f t="shared" si="178"/>
        <v>0</v>
      </c>
      <c r="N645" s="28">
        <f t="shared" si="192"/>
        <v>0</v>
      </c>
      <c r="O645" s="28">
        <f t="shared" si="179"/>
        <v>0</v>
      </c>
      <c r="P645" s="64"/>
      <c r="Q645" s="65"/>
      <c r="R645" s="44" t="str">
        <f t="shared" si="180"/>
        <v/>
      </c>
      <c r="S645" s="72" t="str">
        <f t="shared" si="181"/>
        <v>未入力</v>
      </c>
      <c r="T645" s="72" t="str">
        <f>IF(P645="","未入力",IF(AND(①自社の旧簡易ガス!$R$5&lt;=P645,P645&lt;=①自社の旧簡易ガス!$R$6),"期間内","期間外"))</f>
        <v>未入力</v>
      </c>
    </row>
    <row r="646" spans="2:20" ht="23.55" hidden="1" customHeight="1" outlineLevel="6" x14ac:dyDescent="0.2">
      <c r="B646" s="16">
        <f t="shared" si="183"/>
        <v>636</v>
      </c>
      <c r="C646" s="52"/>
      <c r="D646" s="52"/>
      <c r="E646" s="53"/>
      <c r="F646" s="52"/>
      <c r="G646" s="55"/>
      <c r="H646" s="56" t="s">
        <v>30</v>
      </c>
      <c r="I646" s="26">
        <f t="shared" si="176"/>
        <v>0</v>
      </c>
      <c r="J646" s="63"/>
      <c r="K646" s="26">
        <f t="shared" si="177"/>
        <v>0</v>
      </c>
      <c r="L646" s="56"/>
      <c r="M646" s="26">
        <f t="shared" si="178"/>
        <v>0</v>
      </c>
      <c r="N646" s="28">
        <f t="shared" si="192"/>
        <v>0</v>
      </c>
      <c r="O646" s="28">
        <f t="shared" si="179"/>
        <v>0</v>
      </c>
      <c r="P646" s="64"/>
      <c r="Q646" s="65"/>
      <c r="R646" s="44" t="str">
        <f t="shared" si="180"/>
        <v/>
      </c>
      <c r="S646" s="72" t="str">
        <f t="shared" si="181"/>
        <v>未入力</v>
      </c>
      <c r="T646" s="72" t="str">
        <f>IF(P646="","未入力",IF(AND(①自社の旧簡易ガス!$R$5&lt;=P646,P646&lt;=①自社の旧簡易ガス!$R$6),"期間内","期間外"))</f>
        <v>未入力</v>
      </c>
    </row>
    <row r="647" spans="2:20" ht="23.55" hidden="1" customHeight="1" outlineLevel="6" x14ac:dyDescent="0.2">
      <c r="B647" s="16">
        <f t="shared" si="183"/>
        <v>637</v>
      </c>
      <c r="C647" s="52"/>
      <c r="D647" s="52"/>
      <c r="E647" s="53"/>
      <c r="F647" s="52"/>
      <c r="G647" s="55"/>
      <c r="H647" s="56"/>
      <c r="I647" s="26">
        <f t="shared" si="176"/>
        <v>0</v>
      </c>
      <c r="J647" s="56"/>
      <c r="K647" s="26">
        <f t="shared" si="177"/>
        <v>0</v>
      </c>
      <c r="L647" s="56"/>
      <c r="M647" s="26">
        <f t="shared" si="178"/>
        <v>0</v>
      </c>
      <c r="N647" s="28">
        <f t="shared" si="192"/>
        <v>0</v>
      </c>
      <c r="O647" s="28">
        <f t="shared" si="179"/>
        <v>0</v>
      </c>
      <c r="P647" s="64"/>
      <c r="Q647" s="65"/>
      <c r="R647" s="44" t="str">
        <f t="shared" si="180"/>
        <v/>
      </c>
      <c r="S647" s="72" t="str">
        <f t="shared" si="181"/>
        <v>未入力</v>
      </c>
      <c r="T647" s="72" t="str">
        <f>IF(P647="","未入力",IF(AND(①自社の旧簡易ガス!$R$5&lt;=P647,P647&lt;=①自社の旧簡易ガス!$R$6),"期間内","期間外"))</f>
        <v>未入力</v>
      </c>
    </row>
    <row r="648" spans="2:20" ht="23.55" hidden="1" customHeight="1" outlineLevel="6" x14ac:dyDescent="0.2">
      <c r="B648" s="16">
        <f t="shared" si="183"/>
        <v>638</v>
      </c>
      <c r="C648" s="52"/>
      <c r="D648" s="52"/>
      <c r="E648" s="53"/>
      <c r="F648" s="52"/>
      <c r="G648" s="55"/>
      <c r="H648" s="56"/>
      <c r="I648" s="26">
        <f t="shared" ref="I648:I699" si="193">IF(H648="有",0.2,0)</f>
        <v>0</v>
      </c>
      <c r="J648" s="56"/>
      <c r="K648" s="26">
        <f t="shared" ref="K648:K699" si="194">IF(J648="有",0.6,0)</f>
        <v>0</v>
      </c>
      <c r="L648" s="56"/>
      <c r="M648" s="26">
        <f t="shared" ref="M648:M699" si="195">IF(L648="有",0.2,0)</f>
        <v>0</v>
      </c>
      <c r="N648" s="28">
        <f>I648+K648+M648</f>
        <v>0</v>
      </c>
      <c r="O648" s="28">
        <f t="shared" ref="O648:O699" si="196">F648*N648</f>
        <v>0</v>
      </c>
      <c r="P648" s="64"/>
      <c r="Q648" s="65"/>
      <c r="R648" s="44" t="str">
        <f t="shared" ref="R648:R699" si="197">D648&amp;E648</f>
        <v/>
      </c>
      <c r="S648" s="72" t="str">
        <f t="shared" si="181"/>
        <v>未入力</v>
      </c>
      <c r="T648" s="72" t="str">
        <f>IF(P648="","未入力",IF(AND(①自社の旧簡易ガス!$R$5&lt;=P648,P648&lt;=①自社の旧簡易ガス!$R$6),"期間内","期間外"))</f>
        <v>未入力</v>
      </c>
    </row>
    <row r="649" spans="2:20" ht="23.55" hidden="1" customHeight="1" outlineLevel="6" x14ac:dyDescent="0.2">
      <c r="B649" s="16">
        <f t="shared" si="183"/>
        <v>639</v>
      </c>
      <c r="C649" s="52"/>
      <c r="D649" s="52"/>
      <c r="E649" s="53"/>
      <c r="F649" s="52"/>
      <c r="G649" s="55"/>
      <c r="H649" s="56"/>
      <c r="I649" s="26">
        <f t="shared" si="193"/>
        <v>0</v>
      </c>
      <c r="J649" s="56"/>
      <c r="K649" s="26">
        <f t="shared" si="194"/>
        <v>0</v>
      </c>
      <c r="L649" s="56"/>
      <c r="M649" s="26">
        <f t="shared" si="195"/>
        <v>0</v>
      </c>
      <c r="N649" s="28">
        <f t="shared" ref="N649:N653" si="198">I649+K649+M649</f>
        <v>0</v>
      </c>
      <c r="O649" s="28">
        <f t="shared" si="196"/>
        <v>0</v>
      </c>
      <c r="P649" s="64"/>
      <c r="Q649" s="65"/>
      <c r="R649" s="44" t="str">
        <f t="shared" si="197"/>
        <v/>
      </c>
      <c r="S649" s="72" t="str">
        <f t="shared" si="181"/>
        <v>未入力</v>
      </c>
      <c r="T649" s="72" t="str">
        <f>IF(P649="","未入力",IF(AND(①自社の旧簡易ガス!$R$5&lt;=P649,P649&lt;=①自社の旧簡易ガス!$R$6),"期間内","期間外"))</f>
        <v>未入力</v>
      </c>
    </row>
    <row r="650" spans="2:20" ht="23.55" hidden="1" customHeight="1" outlineLevel="6" x14ac:dyDescent="0.2">
      <c r="B650" s="16">
        <f t="shared" si="183"/>
        <v>640</v>
      </c>
      <c r="C650" s="52"/>
      <c r="D650" s="52"/>
      <c r="E650" s="53"/>
      <c r="F650" s="52"/>
      <c r="G650" s="55"/>
      <c r="H650" s="56"/>
      <c r="I650" s="26">
        <f t="shared" si="193"/>
        <v>0</v>
      </c>
      <c r="J650" s="56"/>
      <c r="K650" s="26">
        <f t="shared" si="194"/>
        <v>0</v>
      </c>
      <c r="L650" s="56"/>
      <c r="M650" s="26">
        <f t="shared" si="195"/>
        <v>0</v>
      </c>
      <c r="N650" s="28">
        <f t="shared" si="198"/>
        <v>0</v>
      </c>
      <c r="O650" s="28">
        <f t="shared" si="196"/>
        <v>0</v>
      </c>
      <c r="P650" s="64"/>
      <c r="Q650" s="65"/>
      <c r="R650" s="44" t="str">
        <f t="shared" si="197"/>
        <v/>
      </c>
      <c r="S650" s="72" t="str">
        <f t="shared" si="181"/>
        <v>未入力</v>
      </c>
      <c r="T650" s="72" t="str">
        <f>IF(P650="","未入力",IF(AND(①自社の旧簡易ガス!$R$5&lt;=P650,P650&lt;=①自社の旧簡易ガス!$R$6),"期間内","期間外"))</f>
        <v>未入力</v>
      </c>
    </row>
    <row r="651" spans="2:20" ht="23.55" hidden="1" customHeight="1" outlineLevel="6" x14ac:dyDescent="0.2">
      <c r="B651" s="16">
        <f t="shared" si="183"/>
        <v>641</v>
      </c>
      <c r="C651" s="52"/>
      <c r="D651" s="52"/>
      <c r="E651" s="53"/>
      <c r="F651" s="52"/>
      <c r="G651" s="55"/>
      <c r="H651" s="56" t="s">
        <v>30</v>
      </c>
      <c r="I651" s="26">
        <f t="shared" si="193"/>
        <v>0</v>
      </c>
      <c r="J651" s="63"/>
      <c r="K651" s="26">
        <f t="shared" si="194"/>
        <v>0</v>
      </c>
      <c r="L651" s="56"/>
      <c r="M651" s="26">
        <f t="shared" si="195"/>
        <v>0</v>
      </c>
      <c r="N651" s="28">
        <f t="shared" si="198"/>
        <v>0</v>
      </c>
      <c r="O651" s="28">
        <f t="shared" si="196"/>
        <v>0</v>
      </c>
      <c r="P651" s="64"/>
      <c r="Q651" s="65"/>
      <c r="R651" s="44" t="str">
        <f t="shared" si="197"/>
        <v/>
      </c>
      <c r="S651" s="72" t="str">
        <f t="shared" si="181"/>
        <v>未入力</v>
      </c>
      <c r="T651" s="72" t="str">
        <f>IF(P651="","未入力",IF(AND(①自社の旧簡易ガス!$R$5&lt;=P651,P651&lt;=①自社の旧簡易ガス!$R$6),"期間内","期間外"))</f>
        <v>未入力</v>
      </c>
    </row>
    <row r="652" spans="2:20" ht="23.55" hidden="1" customHeight="1" outlineLevel="6" x14ac:dyDescent="0.2">
      <c r="B652" s="16">
        <f t="shared" si="183"/>
        <v>642</v>
      </c>
      <c r="C652" s="52"/>
      <c r="D652" s="52"/>
      <c r="E652" s="53"/>
      <c r="F652" s="52"/>
      <c r="G652" s="55"/>
      <c r="H652" s="56" t="s">
        <v>30</v>
      </c>
      <c r="I652" s="26">
        <f t="shared" si="193"/>
        <v>0</v>
      </c>
      <c r="J652" s="63"/>
      <c r="K652" s="26">
        <f t="shared" si="194"/>
        <v>0</v>
      </c>
      <c r="L652" s="56"/>
      <c r="M652" s="26">
        <f t="shared" si="195"/>
        <v>0</v>
      </c>
      <c r="N652" s="28">
        <f t="shared" si="198"/>
        <v>0</v>
      </c>
      <c r="O652" s="28">
        <f t="shared" si="196"/>
        <v>0</v>
      </c>
      <c r="P652" s="64"/>
      <c r="Q652" s="65"/>
      <c r="R652" s="44" t="str">
        <f t="shared" si="197"/>
        <v/>
      </c>
      <c r="S652" s="72" t="str">
        <f t="shared" ref="S652:S710" si="199">IF(R652="","未入力",IF(COUNTIF(R:R,R652)&gt;1,"重複あり","重複なし"))</f>
        <v>未入力</v>
      </c>
      <c r="T652" s="72" t="str">
        <f>IF(P652="","未入力",IF(AND(①自社の旧簡易ガス!$R$5&lt;=P652,P652&lt;=①自社の旧簡易ガス!$R$6),"期間内","期間外"))</f>
        <v>未入力</v>
      </c>
    </row>
    <row r="653" spans="2:20" ht="23.55" hidden="1" customHeight="1" outlineLevel="6" x14ac:dyDescent="0.2">
      <c r="B653" s="16">
        <f t="shared" si="183"/>
        <v>643</v>
      </c>
      <c r="C653" s="52"/>
      <c r="D653" s="52"/>
      <c r="E653" s="53"/>
      <c r="F653" s="52"/>
      <c r="G653" s="55"/>
      <c r="H653" s="56"/>
      <c r="I653" s="26">
        <f t="shared" si="193"/>
        <v>0</v>
      </c>
      <c r="J653" s="56"/>
      <c r="K653" s="26">
        <f t="shared" si="194"/>
        <v>0</v>
      </c>
      <c r="L653" s="56"/>
      <c r="M653" s="26">
        <f t="shared" si="195"/>
        <v>0</v>
      </c>
      <c r="N653" s="28">
        <f t="shared" si="198"/>
        <v>0</v>
      </c>
      <c r="O653" s="28">
        <f t="shared" si="196"/>
        <v>0</v>
      </c>
      <c r="P653" s="64"/>
      <c r="Q653" s="65"/>
      <c r="R653" s="44" t="str">
        <f t="shared" si="197"/>
        <v/>
      </c>
      <c r="S653" s="72" t="str">
        <f t="shared" si="199"/>
        <v>未入力</v>
      </c>
      <c r="T653" s="72" t="str">
        <f>IF(P653="","未入力",IF(AND(①自社の旧簡易ガス!$R$5&lt;=P653,P653&lt;=①自社の旧簡易ガス!$R$6),"期間内","期間外"))</f>
        <v>未入力</v>
      </c>
    </row>
    <row r="654" spans="2:20" ht="23.55" hidden="1" customHeight="1" outlineLevel="6" x14ac:dyDescent="0.2">
      <c r="B654" s="16">
        <f t="shared" ref="B654:B710" si="200">+B653+1</f>
        <v>644</v>
      </c>
      <c r="C654" s="52"/>
      <c r="D654" s="52"/>
      <c r="E654" s="53"/>
      <c r="F654" s="52"/>
      <c r="G654" s="55"/>
      <c r="H654" s="56"/>
      <c r="I654" s="26">
        <f t="shared" si="193"/>
        <v>0</v>
      </c>
      <c r="J654" s="56"/>
      <c r="K654" s="26">
        <f t="shared" si="194"/>
        <v>0</v>
      </c>
      <c r="L654" s="56"/>
      <c r="M654" s="26">
        <f t="shared" si="195"/>
        <v>0</v>
      </c>
      <c r="N654" s="28">
        <f>I654+K654+M654</f>
        <v>0</v>
      </c>
      <c r="O654" s="28">
        <f t="shared" si="196"/>
        <v>0</v>
      </c>
      <c r="P654" s="64"/>
      <c r="Q654" s="65"/>
      <c r="R654" s="44" t="str">
        <f t="shared" si="197"/>
        <v/>
      </c>
      <c r="S654" s="72" t="str">
        <f t="shared" si="199"/>
        <v>未入力</v>
      </c>
      <c r="T654" s="72" t="str">
        <f>IF(P654="","未入力",IF(AND(①自社の旧簡易ガス!$R$5&lt;=P654,P654&lt;=①自社の旧簡易ガス!$R$6),"期間内","期間外"))</f>
        <v>未入力</v>
      </c>
    </row>
    <row r="655" spans="2:20" ht="23.55" hidden="1" customHeight="1" outlineLevel="6" x14ac:dyDescent="0.2">
      <c r="B655" s="16">
        <f t="shared" si="200"/>
        <v>645</v>
      </c>
      <c r="C655" s="52"/>
      <c r="D655" s="52"/>
      <c r="E655" s="53"/>
      <c r="F655" s="52"/>
      <c r="G655" s="55"/>
      <c r="H655" s="56"/>
      <c r="I655" s="26">
        <f t="shared" si="193"/>
        <v>0</v>
      </c>
      <c r="J655" s="56"/>
      <c r="K655" s="26">
        <f t="shared" si="194"/>
        <v>0</v>
      </c>
      <c r="L655" s="56"/>
      <c r="M655" s="26">
        <f t="shared" si="195"/>
        <v>0</v>
      </c>
      <c r="N655" s="28">
        <f t="shared" ref="N655:N659" si="201">I655+K655+M655</f>
        <v>0</v>
      </c>
      <c r="O655" s="28">
        <f t="shared" si="196"/>
        <v>0</v>
      </c>
      <c r="P655" s="64"/>
      <c r="Q655" s="65"/>
      <c r="R655" s="44" t="str">
        <f t="shared" si="197"/>
        <v/>
      </c>
      <c r="S655" s="72" t="str">
        <f t="shared" si="199"/>
        <v>未入力</v>
      </c>
      <c r="T655" s="72" t="str">
        <f>IF(P655="","未入力",IF(AND(①自社の旧簡易ガス!$R$5&lt;=P655,P655&lt;=①自社の旧簡易ガス!$R$6),"期間内","期間外"))</f>
        <v>未入力</v>
      </c>
    </row>
    <row r="656" spans="2:20" ht="23.55" hidden="1" customHeight="1" outlineLevel="6" x14ac:dyDescent="0.2">
      <c r="B656" s="16">
        <f t="shared" si="200"/>
        <v>646</v>
      </c>
      <c r="C656" s="52"/>
      <c r="D656" s="52"/>
      <c r="E656" s="53"/>
      <c r="F656" s="52"/>
      <c r="G656" s="55"/>
      <c r="H656" s="56"/>
      <c r="I656" s="26">
        <f t="shared" si="193"/>
        <v>0</v>
      </c>
      <c r="J656" s="56"/>
      <c r="K656" s="26">
        <f t="shared" si="194"/>
        <v>0</v>
      </c>
      <c r="L656" s="56"/>
      <c r="M656" s="26">
        <f t="shared" si="195"/>
        <v>0</v>
      </c>
      <c r="N656" s="28">
        <f t="shared" si="201"/>
        <v>0</v>
      </c>
      <c r="O656" s="28">
        <f t="shared" si="196"/>
        <v>0</v>
      </c>
      <c r="P656" s="64"/>
      <c r="Q656" s="65"/>
      <c r="R656" s="44" t="str">
        <f t="shared" si="197"/>
        <v/>
      </c>
      <c r="S656" s="72" t="str">
        <f t="shared" si="199"/>
        <v>未入力</v>
      </c>
      <c r="T656" s="72" t="str">
        <f>IF(P656="","未入力",IF(AND(①自社の旧簡易ガス!$R$5&lt;=P656,P656&lt;=①自社の旧簡易ガス!$R$6),"期間内","期間外"))</f>
        <v>未入力</v>
      </c>
    </row>
    <row r="657" spans="2:20" ht="23.55" hidden="1" customHeight="1" outlineLevel="6" x14ac:dyDescent="0.2">
      <c r="B657" s="16">
        <f t="shared" si="200"/>
        <v>647</v>
      </c>
      <c r="C657" s="52"/>
      <c r="D657" s="52"/>
      <c r="E657" s="53"/>
      <c r="F657" s="52"/>
      <c r="G657" s="55"/>
      <c r="H657" s="56" t="s">
        <v>30</v>
      </c>
      <c r="I657" s="26">
        <f t="shared" si="193"/>
        <v>0</v>
      </c>
      <c r="J657" s="63"/>
      <c r="K657" s="26">
        <f t="shared" si="194"/>
        <v>0</v>
      </c>
      <c r="L657" s="56"/>
      <c r="M657" s="26">
        <f t="shared" si="195"/>
        <v>0</v>
      </c>
      <c r="N657" s="28">
        <f t="shared" si="201"/>
        <v>0</v>
      </c>
      <c r="O657" s="28">
        <f t="shared" si="196"/>
        <v>0</v>
      </c>
      <c r="P657" s="64"/>
      <c r="Q657" s="65"/>
      <c r="R657" s="44" t="str">
        <f t="shared" si="197"/>
        <v/>
      </c>
      <c r="S657" s="72" t="str">
        <f t="shared" si="199"/>
        <v>未入力</v>
      </c>
      <c r="T657" s="72" t="str">
        <f>IF(P657="","未入力",IF(AND(①自社の旧簡易ガス!$R$5&lt;=P657,P657&lt;=①自社の旧簡易ガス!$R$6),"期間内","期間外"))</f>
        <v>未入力</v>
      </c>
    </row>
    <row r="658" spans="2:20" ht="23.55" hidden="1" customHeight="1" outlineLevel="6" x14ac:dyDescent="0.2">
      <c r="B658" s="16">
        <f t="shared" si="200"/>
        <v>648</v>
      </c>
      <c r="C658" s="52"/>
      <c r="D658" s="52"/>
      <c r="E658" s="53"/>
      <c r="F658" s="52"/>
      <c r="G658" s="55"/>
      <c r="H658" s="56" t="s">
        <v>30</v>
      </c>
      <c r="I658" s="26">
        <f t="shared" si="193"/>
        <v>0</v>
      </c>
      <c r="J658" s="63"/>
      <c r="K658" s="26">
        <f t="shared" si="194"/>
        <v>0</v>
      </c>
      <c r="L658" s="56"/>
      <c r="M658" s="26">
        <f t="shared" si="195"/>
        <v>0</v>
      </c>
      <c r="N658" s="28">
        <f t="shared" si="201"/>
        <v>0</v>
      </c>
      <c r="O658" s="28">
        <f t="shared" si="196"/>
        <v>0</v>
      </c>
      <c r="P658" s="64"/>
      <c r="Q658" s="65"/>
      <c r="R658" s="44" t="str">
        <f t="shared" si="197"/>
        <v/>
      </c>
      <c r="S658" s="72" t="str">
        <f t="shared" si="199"/>
        <v>未入力</v>
      </c>
      <c r="T658" s="72" t="str">
        <f>IF(P658="","未入力",IF(AND(①自社の旧簡易ガス!$R$5&lt;=P658,P658&lt;=①自社の旧簡易ガス!$R$6),"期間内","期間外"))</f>
        <v>未入力</v>
      </c>
    </row>
    <row r="659" spans="2:20" ht="23.55" hidden="1" customHeight="1" outlineLevel="6" x14ac:dyDescent="0.2">
      <c r="B659" s="16">
        <f t="shared" si="200"/>
        <v>649</v>
      </c>
      <c r="C659" s="52"/>
      <c r="D659" s="52"/>
      <c r="E659" s="53"/>
      <c r="F659" s="52"/>
      <c r="G659" s="55"/>
      <c r="H659" s="56"/>
      <c r="I659" s="26">
        <f t="shared" si="193"/>
        <v>0</v>
      </c>
      <c r="J659" s="56"/>
      <c r="K659" s="26">
        <f t="shared" si="194"/>
        <v>0</v>
      </c>
      <c r="L659" s="56"/>
      <c r="M659" s="26">
        <f t="shared" si="195"/>
        <v>0</v>
      </c>
      <c r="N659" s="28">
        <f t="shared" si="201"/>
        <v>0</v>
      </c>
      <c r="O659" s="28">
        <f t="shared" si="196"/>
        <v>0</v>
      </c>
      <c r="P659" s="64"/>
      <c r="Q659" s="65"/>
      <c r="R659" s="44" t="str">
        <f t="shared" si="197"/>
        <v/>
      </c>
      <c r="S659" s="72" t="str">
        <f t="shared" si="199"/>
        <v>未入力</v>
      </c>
      <c r="T659" s="72" t="str">
        <f>IF(P659="","未入力",IF(AND(①自社の旧簡易ガス!$R$5&lt;=P659,P659&lt;=①自社の旧簡易ガス!$R$6),"期間内","期間外"))</f>
        <v>未入力</v>
      </c>
    </row>
    <row r="660" spans="2:20" ht="23.55" hidden="1" customHeight="1" outlineLevel="6" x14ac:dyDescent="0.2">
      <c r="B660" s="16">
        <f t="shared" si="200"/>
        <v>650</v>
      </c>
      <c r="C660" s="52"/>
      <c r="D660" s="52"/>
      <c r="E660" s="53"/>
      <c r="F660" s="52"/>
      <c r="G660" s="55"/>
      <c r="H660" s="56"/>
      <c r="I660" s="26">
        <f t="shared" si="193"/>
        <v>0</v>
      </c>
      <c r="J660" s="56"/>
      <c r="K660" s="26">
        <f t="shared" si="194"/>
        <v>0</v>
      </c>
      <c r="L660" s="56"/>
      <c r="M660" s="26">
        <f t="shared" si="195"/>
        <v>0</v>
      </c>
      <c r="N660" s="28">
        <f>I660+K660+M660</f>
        <v>0</v>
      </c>
      <c r="O660" s="28">
        <f t="shared" si="196"/>
        <v>0</v>
      </c>
      <c r="P660" s="64"/>
      <c r="Q660" s="65"/>
      <c r="R660" s="44" t="str">
        <f t="shared" si="197"/>
        <v/>
      </c>
      <c r="S660" s="72" t="str">
        <f t="shared" si="199"/>
        <v>未入力</v>
      </c>
      <c r="T660" s="72" t="str">
        <f>IF(P660="","未入力",IF(AND(①自社の旧簡易ガス!$R$5&lt;=P660,P660&lt;=①自社の旧簡易ガス!$R$6),"期間内","期間外"))</f>
        <v>未入力</v>
      </c>
    </row>
    <row r="661" spans="2:20" ht="23.55" hidden="1" customHeight="1" outlineLevel="6" x14ac:dyDescent="0.2">
      <c r="B661" s="16">
        <f t="shared" si="200"/>
        <v>651</v>
      </c>
      <c r="C661" s="52"/>
      <c r="D661" s="52"/>
      <c r="E661" s="53"/>
      <c r="F661" s="52"/>
      <c r="G661" s="55"/>
      <c r="H661" s="56"/>
      <c r="I661" s="26">
        <f t="shared" si="193"/>
        <v>0</v>
      </c>
      <c r="J661" s="56"/>
      <c r="K661" s="26">
        <f t="shared" si="194"/>
        <v>0</v>
      </c>
      <c r="L661" s="56"/>
      <c r="M661" s="26">
        <f t="shared" si="195"/>
        <v>0</v>
      </c>
      <c r="N661" s="28">
        <f t="shared" ref="N661:N665" si="202">I661+K661+M661</f>
        <v>0</v>
      </c>
      <c r="O661" s="28">
        <f t="shared" si="196"/>
        <v>0</v>
      </c>
      <c r="P661" s="64"/>
      <c r="Q661" s="65"/>
      <c r="R661" s="44" t="str">
        <f t="shared" si="197"/>
        <v/>
      </c>
      <c r="S661" s="72" t="str">
        <f t="shared" si="199"/>
        <v>未入力</v>
      </c>
      <c r="T661" s="72" t="str">
        <f>IF(P661="","未入力",IF(AND(①自社の旧簡易ガス!$R$5&lt;=P661,P661&lt;=①自社の旧簡易ガス!$R$6),"期間内","期間外"))</f>
        <v>未入力</v>
      </c>
    </row>
    <row r="662" spans="2:20" ht="23.55" hidden="1" customHeight="1" outlineLevel="6" x14ac:dyDescent="0.2">
      <c r="B662" s="16">
        <f t="shared" si="200"/>
        <v>652</v>
      </c>
      <c r="C662" s="52"/>
      <c r="D662" s="52"/>
      <c r="E662" s="53"/>
      <c r="F662" s="52"/>
      <c r="G662" s="55"/>
      <c r="H662" s="56"/>
      <c r="I662" s="26">
        <f t="shared" si="193"/>
        <v>0</v>
      </c>
      <c r="J662" s="56"/>
      <c r="K662" s="26">
        <f t="shared" si="194"/>
        <v>0</v>
      </c>
      <c r="L662" s="56"/>
      <c r="M662" s="26">
        <f t="shared" si="195"/>
        <v>0</v>
      </c>
      <c r="N662" s="28">
        <f t="shared" si="202"/>
        <v>0</v>
      </c>
      <c r="O662" s="28">
        <f t="shared" si="196"/>
        <v>0</v>
      </c>
      <c r="P662" s="64"/>
      <c r="Q662" s="65"/>
      <c r="R662" s="44" t="str">
        <f t="shared" si="197"/>
        <v/>
      </c>
      <c r="S662" s="72" t="str">
        <f t="shared" si="199"/>
        <v>未入力</v>
      </c>
      <c r="T662" s="72" t="str">
        <f>IF(P662="","未入力",IF(AND(①自社の旧簡易ガス!$R$5&lt;=P662,P662&lt;=①自社の旧簡易ガス!$R$6),"期間内","期間外"))</f>
        <v>未入力</v>
      </c>
    </row>
    <row r="663" spans="2:20" ht="23.55" hidden="1" customHeight="1" outlineLevel="6" x14ac:dyDescent="0.2">
      <c r="B663" s="16">
        <f t="shared" si="200"/>
        <v>653</v>
      </c>
      <c r="C663" s="52"/>
      <c r="D663" s="52"/>
      <c r="E663" s="53"/>
      <c r="F663" s="52"/>
      <c r="G663" s="55"/>
      <c r="H663" s="56" t="s">
        <v>30</v>
      </c>
      <c r="I663" s="26">
        <f t="shared" si="193"/>
        <v>0</v>
      </c>
      <c r="J663" s="63"/>
      <c r="K663" s="26">
        <f t="shared" si="194"/>
        <v>0</v>
      </c>
      <c r="L663" s="56"/>
      <c r="M663" s="26">
        <f t="shared" si="195"/>
        <v>0</v>
      </c>
      <c r="N663" s="28">
        <f t="shared" si="202"/>
        <v>0</v>
      </c>
      <c r="O663" s="28">
        <f t="shared" si="196"/>
        <v>0</v>
      </c>
      <c r="P663" s="64"/>
      <c r="Q663" s="65"/>
      <c r="R663" s="44" t="str">
        <f t="shared" si="197"/>
        <v/>
      </c>
      <c r="S663" s="72" t="str">
        <f t="shared" si="199"/>
        <v>未入力</v>
      </c>
      <c r="T663" s="72" t="str">
        <f>IF(P663="","未入力",IF(AND(①自社の旧簡易ガス!$R$5&lt;=P663,P663&lt;=①自社の旧簡易ガス!$R$6),"期間内","期間外"))</f>
        <v>未入力</v>
      </c>
    </row>
    <row r="664" spans="2:20" ht="23.55" hidden="1" customHeight="1" outlineLevel="6" x14ac:dyDescent="0.2">
      <c r="B664" s="16">
        <f t="shared" si="200"/>
        <v>654</v>
      </c>
      <c r="C664" s="52"/>
      <c r="D664" s="52"/>
      <c r="E664" s="53"/>
      <c r="F664" s="52"/>
      <c r="G664" s="55"/>
      <c r="H664" s="56" t="s">
        <v>30</v>
      </c>
      <c r="I664" s="26">
        <f t="shared" si="193"/>
        <v>0</v>
      </c>
      <c r="J664" s="63"/>
      <c r="K664" s="26">
        <f t="shared" si="194"/>
        <v>0</v>
      </c>
      <c r="L664" s="56"/>
      <c r="M664" s="26">
        <f t="shared" si="195"/>
        <v>0</v>
      </c>
      <c r="N664" s="28">
        <f t="shared" si="202"/>
        <v>0</v>
      </c>
      <c r="O664" s="28">
        <f t="shared" si="196"/>
        <v>0</v>
      </c>
      <c r="P664" s="64"/>
      <c r="Q664" s="65"/>
      <c r="R664" s="44" t="str">
        <f t="shared" si="197"/>
        <v/>
      </c>
      <c r="S664" s="72" t="str">
        <f t="shared" si="199"/>
        <v>未入力</v>
      </c>
      <c r="T664" s="72" t="str">
        <f>IF(P664="","未入力",IF(AND(①自社の旧簡易ガス!$R$5&lt;=P664,P664&lt;=①自社の旧簡易ガス!$R$6),"期間内","期間外"))</f>
        <v>未入力</v>
      </c>
    </row>
    <row r="665" spans="2:20" ht="23.55" hidden="1" customHeight="1" outlineLevel="6" x14ac:dyDescent="0.2">
      <c r="B665" s="16">
        <f t="shared" si="200"/>
        <v>655</v>
      </c>
      <c r="C665" s="52"/>
      <c r="D665" s="52"/>
      <c r="E665" s="53"/>
      <c r="F665" s="52"/>
      <c r="G665" s="55"/>
      <c r="H665" s="56"/>
      <c r="I665" s="26">
        <f t="shared" si="193"/>
        <v>0</v>
      </c>
      <c r="J665" s="56"/>
      <c r="K665" s="26">
        <f t="shared" si="194"/>
        <v>0</v>
      </c>
      <c r="L665" s="56"/>
      <c r="M665" s="26">
        <f t="shared" si="195"/>
        <v>0</v>
      </c>
      <c r="N665" s="28">
        <f t="shared" si="202"/>
        <v>0</v>
      </c>
      <c r="O665" s="28">
        <f t="shared" si="196"/>
        <v>0</v>
      </c>
      <c r="P665" s="64"/>
      <c r="Q665" s="65"/>
      <c r="R665" s="44" t="str">
        <f t="shared" si="197"/>
        <v/>
      </c>
      <c r="S665" s="72" t="str">
        <f t="shared" si="199"/>
        <v>未入力</v>
      </c>
      <c r="T665" s="72" t="str">
        <f>IF(P665="","未入力",IF(AND(①自社の旧簡易ガス!$R$5&lt;=P665,P665&lt;=①自社の旧簡易ガス!$R$6),"期間内","期間外"))</f>
        <v>未入力</v>
      </c>
    </row>
    <row r="666" spans="2:20" ht="23.55" hidden="1" customHeight="1" outlineLevel="6" x14ac:dyDescent="0.2">
      <c r="B666" s="16">
        <f t="shared" si="200"/>
        <v>656</v>
      </c>
      <c r="C666" s="52"/>
      <c r="D666" s="52"/>
      <c r="E666" s="53"/>
      <c r="F666" s="52"/>
      <c r="G666" s="55"/>
      <c r="H666" s="56"/>
      <c r="I666" s="26">
        <f t="shared" si="193"/>
        <v>0</v>
      </c>
      <c r="J666" s="56"/>
      <c r="K666" s="26">
        <f t="shared" si="194"/>
        <v>0</v>
      </c>
      <c r="L666" s="56"/>
      <c r="M666" s="26">
        <f t="shared" si="195"/>
        <v>0</v>
      </c>
      <c r="N666" s="28">
        <f>I666+K666+M666</f>
        <v>0</v>
      </c>
      <c r="O666" s="28">
        <f t="shared" si="196"/>
        <v>0</v>
      </c>
      <c r="P666" s="64"/>
      <c r="Q666" s="65"/>
      <c r="R666" s="44" t="str">
        <f t="shared" si="197"/>
        <v/>
      </c>
      <c r="S666" s="72" t="str">
        <f t="shared" si="199"/>
        <v>未入力</v>
      </c>
      <c r="T666" s="72" t="str">
        <f>IF(P666="","未入力",IF(AND(①自社の旧簡易ガス!$R$5&lt;=P666,P666&lt;=①自社の旧簡易ガス!$R$6),"期間内","期間外"))</f>
        <v>未入力</v>
      </c>
    </row>
    <row r="667" spans="2:20" ht="23.55" hidden="1" customHeight="1" outlineLevel="6" x14ac:dyDescent="0.2">
      <c r="B667" s="16">
        <f t="shared" si="200"/>
        <v>657</v>
      </c>
      <c r="C667" s="52"/>
      <c r="D667" s="52"/>
      <c r="E667" s="53"/>
      <c r="F667" s="52"/>
      <c r="G667" s="55"/>
      <c r="H667" s="56"/>
      <c r="I667" s="26">
        <f t="shared" si="193"/>
        <v>0</v>
      </c>
      <c r="J667" s="56"/>
      <c r="K667" s="26">
        <f t="shared" si="194"/>
        <v>0</v>
      </c>
      <c r="L667" s="56"/>
      <c r="M667" s="26">
        <f t="shared" si="195"/>
        <v>0</v>
      </c>
      <c r="N667" s="28">
        <f t="shared" ref="N667:N671" si="203">I667+K667+M667</f>
        <v>0</v>
      </c>
      <c r="O667" s="28">
        <f t="shared" si="196"/>
        <v>0</v>
      </c>
      <c r="P667" s="64"/>
      <c r="Q667" s="65"/>
      <c r="R667" s="44" t="str">
        <f t="shared" si="197"/>
        <v/>
      </c>
      <c r="S667" s="72" t="str">
        <f t="shared" si="199"/>
        <v>未入力</v>
      </c>
      <c r="T667" s="72" t="str">
        <f>IF(P667="","未入力",IF(AND(①自社の旧簡易ガス!$R$5&lt;=P667,P667&lt;=①自社の旧簡易ガス!$R$6),"期間内","期間外"))</f>
        <v>未入力</v>
      </c>
    </row>
    <row r="668" spans="2:20" ht="23.55" hidden="1" customHeight="1" outlineLevel="6" x14ac:dyDescent="0.2">
      <c r="B668" s="16">
        <f t="shared" si="200"/>
        <v>658</v>
      </c>
      <c r="C668" s="52"/>
      <c r="D668" s="52"/>
      <c r="E668" s="53"/>
      <c r="F668" s="52"/>
      <c r="G668" s="55"/>
      <c r="H668" s="56"/>
      <c r="I668" s="26">
        <f t="shared" si="193"/>
        <v>0</v>
      </c>
      <c r="J668" s="56"/>
      <c r="K668" s="26">
        <f t="shared" si="194"/>
        <v>0</v>
      </c>
      <c r="L668" s="56"/>
      <c r="M668" s="26">
        <f t="shared" si="195"/>
        <v>0</v>
      </c>
      <c r="N668" s="28">
        <f t="shared" si="203"/>
        <v>0</v>
      </c>
      <c r="O668" s="28">
        <f t="shared" si="196"/>
        <v>0</v>
      </c>
      <c r="P668" s="64"/>
      <c r="Q668" s="65"/>
      <c r="R668" s="44" t="str">
        <f t="shared" si="197"/>
        <v/>
      </c>
      <c r="S668" s="72" t="str">
        <f t="shared" si="199"/>
        <v>未入力</v>
      </c>
      <c r="T668" s="72" t="str">
        <f>IF(P668="","未入力",IF(AND(①自社の旧簡易ガス!$R$5&lt;=P668,P668&lt;=①自社の旧簡易ガス!$R$6),"期間内","期間外"))</f>
        <v>未入力</v>
      </c>
    </row>
    <row r="669" spans="2:20" ht="23.55" hidden="1" customHeight="1" outlineLevel="6" x14ac:dyDescent="0.2">
      <c r="B669" s="16">
        <f t="shared" si="200"/>
        <v>659</v>
      </c>
      <c r="C669" s="52"/>
      <c r="D669" s="52"/>
      <c r="E669" s="53"/>
      <c r="F669" s="52"/>
      <c r="G669" s="55"/>
      <c r="H669" s="56" t="s">
        <v>30</v>
      </c>
      <c r="I669" s="26">
        <f t="shared" si="193"/>
        <v>0</v>
      </c>
      <c r="J669" s="63"/>
      <c r="K669" s="26">
        <f t="shared" si="194"/>
        <v>0</v>
      </c>
      <c r="L669" s="56"/>
      <c r="M669" s="26">
        <f t="shared" si="195"/>
        <v>0</v>
      </c>
      <c r="N669" s="28">
        <f t="shared" si="203"/>
        <v>0</v>
      </c>
      <c r="O669" s="28">
        <f t="shared" si="196"/>
        <v>0</v>
      </c>
      <c r="P669" s="64"/>
      <c r="Q669" s="65"/>
      <c r="R669" s="44" t="str">
        <f t="shared" si="197"/>
        <v/>
      </c>
      <c r="S669" s="72" t="str">
        <f t="shared" si="199"/>
        <v>未入力</v>
      </c>
      <c r="T669" s="72" t="str">
        <f>IF(P669="","未入力",IF(AND(①自社の旧簡易ガス!$R$5&lt;=P669,P669&lt;=①自社の旧簡易ガス!$R$6),"期間内","期間外"))</f>
        <v>未入力</v>
      </c>
    </row>
    <row r="670" spans="2:20" ht="23.55" hidden="1" customHeight="1" outlineLevel="6" x14ac:dyDescent="0.2">
      <c r="B670" s="16">
        <f t="shared" si="200"/>
        <v>660</v>
      </c>
      <c r="C670" s="52"/>
      <c r="D670" s="52"/>
      <c r="E670" s="53"/>
      <c r="F670" s="52"/>
      <c r="G670" s="55"/>
      <c r="H670" s="56" t="s">
        <v>30</v>
      </c>
      <c r="I670" s="26">
        <f t="shared" si="193"/>
        <v>0</v>
      </c>
      <c r="J670" s="63"/>
      <c r="K670" s="26">
        <f t="shared" si="194"/>
        <v>0</v>
      </c>
      <c r="L670" s="56"/>
      <c r="M670" s="26">
        <f t="shared" si="195"/>
        <v>0</v>
      </c>
      <c r="N670" s="28">
        <f t="shared" si="203"/>
        <v>0</v>
      </c>
      <c r="O670" s="28">
        <f t="shared" si="196"/>
        <v>0</v>
      </c>
      <c r="P670" s="64"/>
      <c r="Q670" s="65"/>
      <c r="R670" s="44" t="str">
        <f t="shared" si="197"/>
        <v/>
      </c>
      <c r="S670" s="72" t="str">
        <f t="shared" si="199"/>
        <v>未入力</v>
      </c>
      <c r="T670" s="72" t="str">
        <f>IF(P670="","未入力",IF(AND(①自社の旧簡易ガス!$R$5&lt;=P670,P670&lt;=①自社の旧簡易ガス!$R$6),"期間内","期間外"))</f>
        <v>未入力</v>
      </c>
    </row>
    <row r="671" spans="2:20" ht="23.55" hidden="1" customHeight="1" outlineLevel="6" x14ac:dyDescent="0.2">
      <c r="B671" s="16">
        <f t="shared" si="200"/>
        <v>661</v>
      </c>
      <c r="C671" s="52"/>
      <c r="D671" s="52"/>
      <c r="E671" s="53"/>
      <c r="F671" s="52"/>
      <c r="G671" s="55"/>
      <c r="H671" s="56"/>
      <c r="I671" s="26">
        <f t="shared" si="193"/>
        <v>0</v>
      </c>
      <c r="J671" s="56"/>
      <c r="K671" s="26">
        <f t="shared" si="194"/>
        <v>0</v>
      </c>
      <c r="L671" s="56"/>
      <c r="M671" s="26">
        <f t="shared" si="195"/>
        <v>0</v>
      </c>
      <c r="N671" s="28">
        <f t="shared" si="203"/>
        <v>0</v>
      </c>
      <c r="O671" s="28">
        <f t="shared" si="196"/>
        <v>0</v>
      </c>
      <c r="P671" s="64"/>
      <c r="Q671" s="65"/>
      <c r="R671" s="44" t="str">
        <f t="shared" si="197"/>
        <v/>
      </c>
      <c r="S671" s="72" t="str">
        <f t="shared" si="199"/>
        <v>未入力</v>
      </c>
      <c r="T671" s="72" t="str">
        <f>IF(P671="","未入力",IF(AND(①自社の旧簡易ガス!$R$5&lt;=P671,P671&lt;=①自社の旧簡易ガス!$R$6),"期間内","期間外"))</f>
        <v>未入力</v>
      </c>
    </row>
    <row r="672" spans="2:20" ht="23.55" hidden="1" customHeight="1" outlineLevel="6" x14ac:dyDescent="0.2">
      <c r="B672" s="16">
        <f t="shared" si="200"/>
        <v>662</v>
      </c>
      <c r="C672" s="52"/>
      <c r="D672" s="52"/>
      <c r="E672" s="53"/>
      <c r="F672" s="52"/>
      <c r="G672" s="55"/>
      <c r="H672" s="56"/>
      <c r="I672" s="26">
        <f t="shared" si="193"/>
        <v>0</v>
      </c>
      <c r="J672" s="56"/>
      <c r="K672" s="26">
        <f t="shared" si="194"/>
        <v>0</v>
      </c>
      <c r="L672" s="56"/>
      <c r="M672" s="26">
        <f t="shared" si="195"/>
        <v>0</v>
      </c>
      <c r="N672" s="28">
        <f>I672+K672+M672</f>
        <v>0</v>
      </c>
      <c r="O672" s="28">
        <f t="shared" si="196"/>
        <v>0</v>
      </c>
      <c r="P672" s="64"/>
      <c r="Q672" s="65"/>
      <c r="R672" s="44" t="str">
        <f t="shared" si="197"/>
        <v/>
      </c>
      <c r="S672" s="72" t="str">
        <f t="shared" si="199"/>
        <v>未入力</v>
      </c>
      <c r="T672" s="72" t="str">
        <f>IF(P672="","未入力",IF(AND(①自社の旧簡易ガス!$R$5&lt;=P672,P672&lt;=①自社の旧簡易ガス!$R$6),"期間内","期間外"))</f>
        <v>未入力</v>
      </c>
    </row>
    <row r="673" spans="2:20" ht="23.55" hidden="1" customHeight="1" outlineLevel="6" x14ac:dyDescent="0.2">
      <c r="B673" s="16">
        <f t="shared" si="200"/>
        <v>663</v>
      </c>
      <c r="C673" s="52"/>
      <c r="D673" s="52"/>
      <c r="E673" s="53"/>
      <c r="F673" s="52"/>
      <c r="G673" s="55"/>
      <c r="H673" s="56"/>
      <c r="I673" s="26">
        <f t="shared" si="193"/>
        <v>0</v>
      </c>
      <c r="J673" s="56"/>
      <c r="K673" s="26">
        <f t="shared" si="194"/>
        <v>0</v>
      </c>
      <c r="L673" s="56"/>
      <c r="M673" s="26">
        <f t="shared" si="195"/>
        <v>0</v>
      </c>
      <c r="N673" s="28">
        <f t="shared" ref="N673:N677" si="204">I673+K673+M673</f>
        <v>0</v>
      </c>
      <c r="O673" s="28">
        <f t="shared" si="196"/>
        <v>0</v>
      </c>
      <c r="P673" s="64"/>
      <c r="Q673" s="65"/>
      <c r="R673" s="44" t="str">
        <f t="shared" si="197"/>
        <v/>
      </c>
      <c r="S673" s="72" t="str">
        <f t="shared" si="199"/>
        <v>未入力</v>
      </c>
      <c r="T673" s="72" t="str">
        <f>IF(P673="","未入力",IF(AND(①自社の旧簡易ガス!$R$5&lt;=P673,P673&lt;=①自社の旧簡易ガス!$R$6),"期間内","期間外"))</f>
        <v>未入力</v>
      </c>
    </row>
    <row r="674" spans="2:20" ht="23.55" hidden="1" customHeight="1" outlineLevel="6" x14ac:dyDescent="0.2">
      <c r="B674" s="16">
        <f t="shared" si="200"/>
        <v>664</v>
      </c>
      <c r="C674" s="52"/>
      <c r="D674" s="52"/>
      <c r="E674" s="53"/>
      <c r="F674" s="52"/>
      <c r="G674" s="55"/>
      <c r="H674" s="56"/>
      <c r="I674" s="26">
        <f t="shared" si="193"/>
        <v>0</v>
      </c>
      <c r="J674" s="56"/>
      <c r="K674" s="26">
        <f t="shared" si="194"/>
        <v>0</v>
      </c>
      <c r="L674" s="56"/>
      <c r="M674" s="26">
        <f t="shared" si="195"/>
        <v>0</v>
      </c>
      <c r="N674" s="28">
        <f t="shared" si="204"/>
        <v>0</v>
      </c>
      <c r="O674" s="28">
        <f t="shared" si="196"/>
        <v>0</v>
      </c>
      <c r="P674" s="64"/>
      <c r="Q674" s="65"/>
      <c r="R674" s="44" t="str">
        <f t="shared" si="197"/>
        <v/>
      </c>
      <c r="S674" s="72" t="str">
        <f t="shared" si="199"/>
        <v>未入力</v>
      </c>
      <c r="T674" s="72" t="str">
        <f>IF(P674="","未入力",IF(AND(①自社の旧簡易ガス!$R$5&lt;=P674,P674&lt;=①自社の旧簡易ガス!$R$6),"期間内","期間外"))</f>
        <v>未入力</v>
      </c>
    </row>
    <row r="675" spans="2:20" ht="23.55" hidden="1" customHeight="1" outlineLevel="6" x14ac:dyDescent="0.2">
      <c r="B675" s="16">
        <f t="shared" si="200"/>
        <v>665</v>
      </c>
      <c r="C675" s="52"/>
      <c r="D675" s="52"/>
      <c r="E675" s="53"/>
      <c r="F675" s="52"/>
      <c r="G675" s="55"/>
      <c r="H675" s="56" t="s">
        <v>30</v>
      </c>
      <c r="I675" s="26">
        <f t="shared" si="193"/>
        <v>0</v>
      </c>
      <c r="J675" s="63"/>
      <c r="K675" s="26">
        <f t="shared" si="194"/>
        <v>0</v>
      </c>
      <c r="L675" s="56"/>
      <c r="M675" s="26">
        <f t="shared" si="195"/>
        <v>0</v>
      </c>
      <c r="N675" s="28">
        <f t="shared" si="204"/>
        <v>0</v>
      </c>
      <c r="O675" s="28">
        <f t="shared" si="196"/>
        <v>0</v>
      </c>
      <c r="P675" s="64"/>
      <c r="Q675" s="65"/>
      <c r="R675" s="44" t="str">
        <f t="shared" si="197"/>
        <v/>
      </c>
      <c r="S675" s="72" t="str">
        <f t="shared" si="199"/>
        <v>未入力</v>
      </c>
      <c r="T675" s="72" t="str">
        <f>IF(P675="","未入力",IF(AND(①自社の旧簡易ガス!$R$5&lt;=P675,P675&lt;=①自社の旧簡易ガス!$R$6),"期間内","期間外"))</f>
        <v>未入力</v>
      </c>
    </row>
    <row r="676" spans="2:20" ht="23.55" hidden="1" customHeight="1" outlineLevel="6" x14ac:dyDescent="0.2">
      <c r="B676" s="16">
        <f t="shared" si="200"/>
        <v>666</v>
      </c>
      <c r="C676" s="52"/>
      <c r="D676" s="52"/>
      <c r="E676" s="53"/>
      <c r="F676" s="52"/>
      <c r="G676" s="55"/>
      <c r="H676" s="56" t="s">
        <v>30</v>
      </c>
      <c r="I676" s="26">
        <f t="shared" si="193"/>
        <v>0</v>
      </c>
      <c r="J676" s="63"/>
      <c r="K676" s="26">
        <f t="shared" si="194"/>
        <v>0</v>
      </c>
      <c r="L676" s="56"/>
      <c r="M676" s="26">
        <f t="shared" si="195"/>
        <v>0</v>
      </c>
      <c r="N676" s="28">
        <f t="shared" si="204"/>
        <v>0</v>
      </c>
      <c r="O676" s="28">
        <f t="shared" si="196"/>
        <v>0</v>
      </c>
      <c r="P676" s="64"/>
      <c r="Q676" s="65"/>
      <c r="R676" s="44" t="str">
        <f t="shared" si="197"/>
        <v/>
      </c>
      <c r="S676" s="72" t="str">
        <f t="shared" si="199"/>
        <v>未入力</v>
      </c>
      <c r="T676" s="72" t="str">
        <f>IF(P676="","未入力",IF(AND(①自社の旧簡易ガス!$R$5&lt;=P676,P676&lt;=①自社の旧簡易ガス!$R$6),"期間内","期間外"))</f>
        <v>未入力</v>
      </c>
    </row>
    <row r="677" spans="2:20" ht="23.55" hidden="1" customHeight="1" outlineLevel="6" x14ac:dyDescent="0.2">
      <c r="B677" s="16">
        <f t="shared" si="200"/>
        <v>667</v>
      </c>
      <c r="C677" s="52"/>
      <c r="D677" s="52"/>
      <c r="E677" s="53"/>
      <c r="F677" s="52"/>
      <c r="G677" s="55"/>
      <c r="H677" s="56"/>
      <c r="I677" s="26">
        <f t="shared" si="193"/>
        <v>0</v>
      </c>
      <c r="J677" s="56"/>
      <c r="K677" s="26">
        <f t="shared" si="194"/>
        <v>0</v>
      </c>
      <c r="L677" s="56"/>
      <c r="M677" s="26">
        <f t="shared" si="195"/>
        <v>0</v>
      </c>
      <c r="N677" s="28">
        <f t="shared" si="204"/>
        <v>0</v>
      </c>
      <c r="O677" s="28">
        <f t="shared" si="196"/>
        <v>0</v>
      </c>
      <c r="P677" s="64"/>
      <c r="Q677" s="65"/>
      <c r="R677" s="44" t="str">
        <f t="shared" si="197"/>
        <v/>
      </c>
      <c r="S677" s="72" t="str">
        <f t="shared" si="199"/>
        <v>未入力</v>
      </c>
      <c r="T677" s="72" t="str">
        <f>IF(P677="","未入力",IF(AND(①自社の旧簡易ガス!$R$5&lt;=P677,P677&lt;=①自社の旧簡易ガス!$R$6),"期間内","期間外"))</f>
        <v>未入力</v>
      </c>
    </row>
    <row r="678" spans="2:20" ht="23.55" hidden="1" customHeight="1" outlineLevel="6" x14ac:dyDescent="0.2">
      <c r="B678" s="16">
        <f t="shared" si="200"/>
        <v>668</v>
      </c>
      <c r="C678" s="52"/>
      <c r="D678" s="52"/>
      <c r="E678" s="53"/>
      <c r="F678" s="52"/>
      <c r="G678" s="55"/>
      <c r="H678" s="56"/>
      <c r="I678" s="26">
        <f t="shared" si="193"/>
        <v>0</v>
      </c>
      <c r="J678" s="56"/>
      <c r="K678" s="26">
        <f t="shared" si="194"/>
        <v>0</v>
      </c>
      <c r="L678" s="56"/>
      <c r="M678" s="26">
        <f t="shared" si="195"/>
        <v>0</v>
      </c>
      <c r="N678" s="28">
        <f>I678+K678+M678</f>
        <v>0</v>
      </c>
      <c r="O678" s="28">
        <f t="shared" si="196"/>
        <v>0</v>
      </c>
      <c r="P678" s="64"/>
      <c r="Q678" s="65"/>
      <c r="R678" s="44" t="str">
        <f t="shared" si="197"/>
        <v/>
      </c>
      <c r="S678" s="72" t="str">
        <f t="shared" si="199"/>
        <v>未入力</v>
      </c>
      <c r="T678" s="72" t="str">
        <f>IF(P678="","未入力",IF(AND(①自社の旧簡易ガス!$R$5&lt;=P678,P678&lt;=①自社の旧簡易ガス!$R$6),"期間内","期間外"))</f>
        <v>未入力</v>
      </c>
    </row>
    <row r="679" spans="2:20" ht="23.55" hidden="1" customHeight="1" outlineLevel="6" x14ac:dyDescent="0.2">
      <c r="B679" s="16">
        <f t="shared" si="200"/>
        <v>669</v>
      </c>
      <c r="C679" s="52"/>
      <c r="D679" s="52"/>
      <c r="E679" s="53"/>
      <c r="F679" s="52"/>
      <c r="G679" s="55"/>
      <c r="H679" s="56"/>
      <c r="I679" s="26">
        <f t="shared" si="193"/>
        <v>0</v>
      </c>
      <c r="J679" s="56"/>
      <c r="K679" s="26">
        <f t="shared" si="194"/>
        <v>0</v>
      </c>
      <c r="L679" s="56"/>
      <c r="M679" s="26">
        <f t="shared" si="195"/>
        <v>0</v>
      </c>
      <c r="N679" s="28">
        <f t="shared" ref="N679:N683" si="205">I679+K679+M679</f>
        <v>0</v>
      </c>
      <c r="O679" s="28">
        <f t="shared" si="196"/>
        <v>0</v>
      </c>
      <c r="P679" s="64"/>
      <c r="Q679" s="65"/>
      <c r="R679" s="44" t="str">
        <f t="shared" si="197"/>
        <v/>
      </c>
      <c r="S679" s="72" t="str">
        <f t="shared" si="199"/>
        <v>未入力</v>
      </c>
      <c r="T679" s="72" t="str">
        <f>IF(P679="","未入力",IF(AND(①自社の旧簡易ガス!$R$5&lt;=P679,P679&lt;=①自社の旧簡易ガス!$R$6),"期間内","期間外"))</f>
        <v>未入力</v>
      </c>
    </row>
    <row r="680" spans="2:20" ht="23.55" hidden="1" customHeight="1" outlineLevel="6" x14ac:dyDescent="0.2">
      <c r="B680" s="16">
        <f t="shared" si="200"/>
        <v>670</v>
      </c>
      <c r="C680" s="52"/>
      <c r="D680" s="52"/>
      <c r="E680" s="53"/>
      <c r="F680" s="52"/>
      <c r="G680" s="55"/>
      <c r="H680" s="56"/>
      <c r="I680" s="26">
        <f t="shared" si="193"/>
        <v>0</v>
      </c>
      <c r="J680" s="56"/>
      <c r="K680" s="26">
        <f t="shared" si="194"/>
        <v>0</v>
      </c>
      <c r="L680" s="56"/>
      <c r="M680" s="26">
        <f t="shared" si="195"/>
        <v>0</v>
      </c>
      <c r="N680" s="28">
        <f t="shared" si="205"/>
        <v>0</v>
      </c>
      <c r="O680" s="28">
        <f t="shared" si="196"/>
        <v>0</v>
      </c>
      <c r="P680" s="64"/>
      <c r="Q680" s="65"/>
      <c r="R680" s="44" t="str">
        <f t="shared" si="197"/>
        <v/>
      </c>
      <c r="S680" s="72" t="str">
        <f t="shared" si="199"/>
        <v>未入力</v>
      </c>
      <c r="T680" s="72" t="str">
        <f>IF(P680="","未入力",IF(AND(①自社の旧簡易ガス!$R$5&lt;=P680,P680&lt;=①自社の旧簡易ガス!$R$6),"期間内","期間外"))</f>
        <v>未入力</v>
      </c>
    </row>
    <row r="681" spans="2:20" ht="23.55" hidden="1" customHeight="1" outlineLevel="6" x14ac:dyDescent="0.2">
      <c r="B681" s="16">
        <f t="shared" si="200"/>
        <v>671</v>
      </c>
      <c r="C681" s="52"/>
      <c r="D681" s="52"/>
      <c r="E681" s="53"/>
      <c r="F681" s="52"/>
      <c r="G681" s="55"/>
      <c r="H681" s="56" t="s">
        <v>30</v>
      </c>
      <c r="I681" s="26">
        <f t="shared" si="193"/>
        <v>0</v>
      </c>
      <c r="J681" s="63"/>
      <c r="K681" s="26">
        <f t="shared" si="194"/>
        <v>0</v>
      </c>
      <c r="L681" s="56"/>
      <c r="M681" s="26">
        <f t="shared" si="195"/>
        <v>0</v>
      </c>
      <c r="N681" s="28">
        <f t="shared" si="205"/>
        <v>0</v>
      </c>
      <c r="O681" s="28">
        <f t="shared" si="196"/>
        <v>0</v>
      </c>
      <c r="P681" s="64"/>
      <c r="Q681" s="65"/>
      <c r="R681" s="44" t="str">
        <f t="shared" si="197"/>
        <v/>
      </c>
      <c r="S681" s="72" t="str">
        <f t="shared" si="199"/>
        <v>未入力</v>
      </c>
      <c r="T681" s="72" t="str">
        <f>IF(P681="","未入力",IF(AND(①自社の旧簡易ガス!$R$5&lt;=P681,P681&lt;=①自社の旧簡易ガス!$R$6),"期間内","期間外"))</f>
        <v>未入力</v>
      </c>
    </row>
    <row r="682" spans="2:20" ht="23.55" hidden="1" customHeight="1" outlineLevel="6" x14ac:dyDescent="0.2">
      <c r="B682" s="16">
        <f t="shared" si="200"/>
        <v>672</v>
      </c>
      <c r="C682" s="52"/>
      <c r="D682" s="52"/>
      <c r="E682" s="53"/>
      <c r="F682" s="52"/>
      <c r="G682" s="55"/>
      <c r="H682" s="56" t="s">
        <v>30</v>
      </c>
      <c r="I682" s="26">
        <f t="shared" si="193"/>
        <v>0</v>
      </c>
      <c r="J682" s="63"/>
      <c r="K682" s="26">
        <f t="shared" si="194"/>
        <v>0</v>
      </c>
      <c r="L682" s="56"/>
      <c r="M682" s="26">
        <f t="shared" si="195"/>
        <v>0</v>
      </c>
      <c r="N682" s="28">
        <f t="shared" si="205"/>
        <v>0</v>
      </c>
      <c r="O682" s="28">
        <f t="shared" si="196"/>
        <v>0</v>
      </c>
      <c r="P682" s="64"/>
      <c r="Q682" s="65"/>
      <c r="R682" s="44" t="str">
        <f t="shared" si="197"/>
        <v/>
      </c>
      <c r="S682" s="72" t="str">
        <f t="shared" si="199"/>
        <v>未入力</v>
      </c>
      <c r="T682" s="72" t="str">
        <f>IF(P682="","未入力",IF(AND(①自社の旧簡易ガス!$R$5&lt;=P682,P682&lt;=①自社の旧簡易ガス!$R$6),"期間内","期間外"))</f>
        <v>未入力</v>
      </c>
    </row>
    <row r="683" spans="2:20" ht="23.55" hidden="1" customHeight="1" outlineLevel="6" x14ac:dyDescent="0.2">
      <c r="B683" s="16">
        <f t="shared" si="200"/>
        <v>673</v>
      </c>
      <c r="C683" s="52"/>
      <c r="D683" s="52"/>
      <c r="E683" s="53"/>
      <c r="F683" s="52"/>
      <c r="G683" s="55"/>
      <c r="H683" s="56"/>
      <c r="I683" s="26">
        <f t="shared" si="193"/>
        <v>0</v>
      </c>
      <c r="J683" s="56"/>
      <c r="K683" s="26">
        <f t="shared" si="194"/>
        <v>0</v>
      </c>
      <c r="L683" s="56"/>
      <c r="M683" s="26">
        <f t="shared" si="195"/>
        <v>0</v>
      </c>
      <c r="N683" s="28">
        <f t="shared" si="205"/>
        <v>0</v>
      </c>
      <c r="O683" s="28">
        <f t="shared" si="196"/>
        <v>0</v>
      </c>
      <c r="P683" s="64"/>
      <c r="Q683" s="65"/>
      <c r="R683" s="44" t="str">
        <f t="shared" si="197"/>
        <v/>
      </c>
      <c r="S683" s="72" t="str">
        <f t="shared" si="199"/>
        <v>未入力</v>
      </c>
      <c r="T683" s="72" t="str">
        <f>IF(P683="","未入力",IF(AND(①自社の旧簡易ガス!$R$5&lt;=P683,P683&lt;=①自社の旧簡易ガス!$R$6),"期間内","期間外"))</f>
        <v>未入力</v>
      </c>
    </row>
    <row r="684" spans="2:20" ht="23.55" hidden="1" customHeight="1" outlineLevel="6" x14ac:dyDescent="0.2">
      <c r="B684" s="16">
        <f t="shared" si="200"/>
        <v>674</v>
      </c>
      <c r="C684" s="52"/>
      <c r="D684" s="52"/>
      <c r="E684" s="53"/>
      <c r="F684" s="52"/>
      <c r="G684" s="55"/>
      <c r="H684" s="56"/>
      <c r="I684" s="26">
        <f t="shared" si="193"/>
        <v>0</v>
      </c>
      <c r="J684" s="56"/>
      <c r="K684" s="26">
        <f t="shared" si="194"/>
        <v>0</v>
      </c>
      <c r="L684" s="56"/>
      <c r="M684" s="26">
        <f t="shared" si="195"/>
        <v>0</v>
      </c>
      <c r="N684" s="28">
        <f>I684+K684+M684</f>
        <v>0</v>
      </c>
      <c r="O684" s="28">
        <f t="shared" si="196"/>
        <v>0</v>
      </c>
      <c r="P684" s="64"/>
      <c r="Q684" s="65"/>
      <c r="R684" s="44" t="str">
        <f t="shared" si="197"/>
        <v/>
      </c>
      <c r="S684" s="72" t="str">
        <f t="shared" si="199"/>
        <v>未入力</v>
      </c>
      <c r="T684" s="72" t="str">
        <f>IF(P684="","未入力",IF(AND(①自社の旧簡易ガス!$R$5&lt;=P684,P684&lt;=①自社の旧簡易ガス!$R$6),"期間内","期間外"))</f>
        <v>未入力</v>
      </c>
    </row>
    <row r="685" spans="2:20" ht="23.55" hidden="1" customHeight="1" outlineLevel="6" x14ac:dyDescent="0.2">
      <c r="B685" s="16">
        <f t="shared" si="200"/>
        <v>675</v>
      </c>
      <c r="C685" s="52"/>
      <c r="D685" s="52"/>
      <c r="E685" s="53"/>
      <c r="F685" s="52"/>
      <c r="G685" s="55"/>
      <c r="H685" s="56"/>
      <c r="I685" s="26">
        <f t="shared" si="193"/>
        <v>0</v>
      </c>
      <c r="J685" s="56"/>
      <c r="K685" s="26">
        <f t="shared" si="194"/>
        <v>0</v>
      </c>
      <c r="L685" s="56"/>
      <c r="M685" s="26">
        <f t="shared" si="195"/>
        <v>0</v>
      </c>
      <c r="N685" s="28">
        <f t="shared" ref="N685:N689" si="206">I685+K685+M685</f>
        <v>0</v>
      </c>
      <c r="O685" s="28">
        <f t="shared" si="196"/>
        <v>0</v>
      </c>
      <c r="P685" s="64"/>
      <c r="Q685" s="65"/>
      <c r="R685" s="44" t="str">
        <f t="shared" si="197"/>
        <v/>
      </c>
      <c r="S685" s="72" t="str">
        <f t="shared" si="199"/>
        <v>未入力</v>
      </c>
      <c r="T685" s="72" t="str">
        <f>IF(P685="","未入力",IF(AND(①自社の旧簡易ガス!$R$5&lt;=P685,P685&lt;=①自社の旧簡易ガス!$R$6),"期間内","期間外"))</f>
        <v>未入力</v>
      </c>
    </row>
    <row r="686" spans="2:20" ht="23.55" hidden="1" customHeight="1" outlineLevel="6" x14ac:dyDescent="0.2">
      <c r="B686" s="16">
        <f t="shared" si="200"/>
        <v>676</v>
      </c>
      <c r="C686" s="52"/>
      <c r="D686" s="52"/>
      <c r="E686" s="53"/>
      <c r="F686" s="52"/>
      <c r="G686" s="55"/>
      <c r="H686" s="56"/>
      <c r="I686" s="26">
        <f t="shared" si="193"/>
        <v>0</v>
      </c>
      <c r="J686" s="56"/>
      <c r="K686" s="26">
        <f t="shared" si="194"/>
        <v>0</v>
      </c>
      <c r="L686" s="56"/>
      <c r="M686" s="26">
        <f t="shared" si="195"/>
        <v>0</v>
      </c>
      <c r="N686" s="28">
        <f t="shared" si="206"/>
        <v>0</v>
      </c>
      <c r="O686" s="28">
        <f t="shared" si="196"/>
        <v>0</v>
      </c>
      <c r="P686" s="64"/>
      <c r="Q686" s="65"/>
      <c r="R686" s="44" t="str">
        <f t="shared" si="197"/>
        <v/>
      </c>
      <c r="S686" s="72" t="str">
        <f t="shared" si="199"/>
        <v>未入力</v>
      </c>
      <c r="T686" s="72" t="str">
        <f>IF(P686="","未入力",IF(AND(①自社の旧簡易ガス!$R$5&lt;=P686,P686&lt;=①自社の旧簡易ガス!$R$6),"期間内","期間外"))</f>
        <v>未入力</v>
      </c>
    </row>
    <row r="687" spans="2:20" ht="23.55" hidden="1" customHeight="1" outlineLevel="6" x14ac:dyDescent="0.2">
      <c r="B687" s="16">
        <f t="shared" si="200"/>
        <v>677</v>
      </c>
      <c r="C687" s="52"/>
      <c r="D687" s="52"/>
      <c r="E687" s="53"/>
      <c r="F687" s="52"/>
      <c r="G687" s="55"/>
      <c r="H687" s="56" t="s">
        <v>30</v>
      </c>
      <c r="I687" s="26">
        <f t="shared" si="193"/>
        <v>0</v>
      </c>
      <c r="J687" s="63"/>
      <c r="K687" s="26">
        <f t="shared" si="194"/>
        <v>0</v>
      </c>
      <c r="L687" s="56"/>
      <c r="M687" s="26">
        <f t="shared" si="195"/>
        <v>0</v>
      </c>
      <c r="N687" s="28">
        <f t="shared" si="206"/>
        <v>0</v>
      </c>
      <c r="O687" s="28">
        <f t="shared" si="196"/>
        <v>0</v>
      </c>
      <c r="P687" s="64"/>
      <c r="Q687" s="65"/>
      <c r="R687" s="44" t="str">
        <f t="shared" si="197"/>
        <v/>
      </c>
      <c r="S687" s="72" t="str">
        <f t="shared" si="199"/>
        <v>未入力</v>
      </c>
      <c r="T687" s="72" t="str">
        <f>IF(P687="","未入力",IF(AND(①自社の旧簡易ガス!$R$5&lt;=P687,P687&lt;=①自社の旧簡易ガス!$R$6),"期間内","期間外"))</f>
        <v>未入力</v>
      </c>
    </row>
    <row r="688" spans="2:20" ht="23.55" hidden="1" customHeight="1" outlineLevel="6" x14ac:dyDescent="0.2">
      <c r="B688" s="16">
        <f t="shared" si="200"/>
        <v>678</v>
      </c>
      <c r="C688" s="52"/>
      <c r="D688" s="52"/>
      <c r="E688" s="53"/>
      <c r="F688" s="52"/>
      <c r="G688" s="55"/>
      <c r="H688" s="56" t="s">
        <v>30</v>
      </c>
      <c r="I688" s="26">
        <f t="shared" si="193"/>
        <v>0</v>
      </c>
      <c r="J688" s="63"/>
      <c r="K688" s="26">
        <f t="shared" si="194"/>
        <v>0</v>
      </c>
      <c r="L688" s="56"/>
      <c r="M688" s="26">
        <f t="shared" si="195"/>
        <v>0</v>
      </c>
      <c r="N688" s="28">
        <f t="shared" si="206"/>
        <v>0</v>
      </c>
      <c r="O688" s="28">
        <f t="shared" si="196"/>
        <v>0</v>
      </c>
      <c r="P688" s="64"/>
      <c r="Q688" s="65"/>
      <c r="R688" s="44" t="str">
        <f t="shared" si="197"/>
        <v/>
      </c>
      <c r="S688" s="72" t="str">
        <f t="shared" si="199"/>
        <v>未入力</v>
      </c>
      <c r="T688" s="72" t="str">
        <f>IF(P688="","未入力",IF(AND(①自社の旧簡易ガス!$R$5&lt;=P688,P688&lt;=①自社の旧簡易ガス!$R$6),"期間内","期間外"))</f>
        <v>未入力</v>
      </c>
    </row>
    <row r="689" spans="2:20" ht="23.55" hidden="1" customHeight="1" outlineLevel="6" x14ac:dyDescent="0.2">
      <c r="B689" s="16">
        <f t="shared" si="200"/>
        <v>679</v>
      </c>
      <c r="C689" s="52"/>
      <c r="D689" s="52"/>
      <c r="E689" s="53"/>
      <c r="F689" s="52"/>
      <c r="G689" s="55"/>
      <c r="H689" s="56"/>
      <c r="I689" s="26">
        <f t="shared" si="193"/>
        <v>0</v>
      </c>
      <c r="J689" s="56"/>
      <c r="K689" s="26">
        <f t="shared" si="194"/>
        <v>0</v>
      </c>
      <c r="L689" s="56"/>
      <c r="M689" s="26">
        <f t="shared" si="195"/>
        <v>0</v>
      </c>
      <c r="N689" s="28">
        <f t="shared" si="206"/>
        <v>0</v>
      </c>
      <c r="O689" s="28">
        <f t="shared" si="196"/>
        <v>0</v>
      </c>
      <c r="P689" s="64"/>
      <c r="Q689" s="65"/>
      <c r="R689" s="44" t="str">
        <f t="shared" si="197"/>
        <v/>
      </c>
      <c r="S689" s="72" t="str">
        <f t="shared" si="199"/>
        <v>未入力</v>
      </c>
      <c r="T689" s="72" t="str">
        <f>IF(P689="","未入力",IF(AND(①自社の旧簡易ガス!$R$5&lt;=P689,P689&lt;=①自社の旧簡易ガス!$R$6),"期間内","期間外"))</f>
        <v>未入力</v>
      </c>
    </row>
    <row r="690" spans="2:20" ht="23.55" hidden="1" customHeight="1" outlineLevel="6" x14ac:dyDescent="0.2">
      <c r="B690" s="16">
        <f t="shared" si="200"/>
        <v>680</v>
      </c>
      <c r="C690" s="52"/>
      <c r="D690" s="52"/>
      <c r="E690" s="53"/>
      <c r="F690" s="52"/>
      <c r="G690" s="55"/>
      <c r="H690" s="56"/>
      <c r="I690" s="26">
        <f t="shared" si="193"/>
        <v>0</v>
      </c>
      <c r="J690" s="56"/>
      <c r="K690" s="26">
        <f t="shared" si="194"/>
        <v>0</v>
      </c>
      <c r="L690" s="56"/>
      <c r="M690" s="26">
        <f t="shared" si="195"/>
        <v>0</v>
      </c>
      <c r="N690" s="28">
        <f>I690+K690+M690</f>
        <v>0</v>
      </c>
      <c r="O690" s="28">
        <f t="shared" si="196"/>
        <v>0</v>
      </c>
      <c r="P690" s="64"/>
      <c r="Q690" s="65"/>
      <c r="R690" s="44" t="str">
        <f t="shared" si="197"/>
        <v/>
      </c>
      <c r="S690" s="72" t="str">
        <f t="shared" si="199"/>
        <v>未入力</v>
      </c>
      <c r="T690" s="72" t="str">
        <f>IF(P690="","未入力",IF(AND(①自社の旧簡易ガス!$R$5&lt;=P690,P690&lt;=①自社の旧簡易ガス!$R$6),"期間内","期間外"))</f>
        <v>未入力</v>
      </c>
    </row>
    <row r="691" spans="2:20" ht="23.55" hidden="1" customHeight="1" outlineLevel="6" x14ac:dyDescent="0.2">
      <c r="B691" s="16">
        <f t="shared" si="200"/>
        <v>681</v>
      </c>
      <c r="C691" s="52"/>
      <c r="D691" s="52"/>
      <c r="E691" s="53"/>
      <c r="F691" s="52"/>
      <c r="G691" s="55"/>
      <c r="H691" s="56"/>
      <c r="I691" s="26">
        <f t="shared" si="193"/>
        <v>0</v>
      </c>
      <c r="J691" s="56"/>
      <c r="K691" s="26">
        <f t="shared" si="194"/>
        <v>0</v>
      </c>
      <c r="L691" s="56"/>
      <c r="M691" s="26">
        <f t="shared" si="195"/>
        <v>0</v>
      </c>
      <c r="N691" s="28">
        <f t="shared" ref="N691:N695" si="207">I691+K691+M691</f>
        <v>0</v>
      </c>
      <c r="O691" s="28">
        <f t="shared" si="196"/>
        <v>0</v>
      </c>
      <c r="P691" s="64"/>
      <c r="Q691" s="65"/>
      <c r="R691" s="44" t="str">
        <f t="shared" si="197"/>
        <v/>
      </c>
      <c r="S691" s="72" t="str">
        <f t="shared" si="199"/>
        <v>未入力</v>
      </c>
      <c r="T691" s="72" t="str">
        <f>IF(P691="","未入力",IF(AND(①自社の旧簡易ガス!$R$5&lt;=P691,P691&lt;=①自社の旧簡易ガス!$R$6),"期間内","期間外"))</f>
        <v>未入力</v>
      </c>
    </row>
    <row r="692" spans="2:20" ht="23.55" hidden="1" customHeight="1" outlineLevel="6" x14ac:dyDescent="0.2">
      <c r="B692" s="16">
        <f t="shared" si="200"/>
        <v>682</v>
      </c>
      <c r="C692" s="52"/>
      <c r="D692" s="52"/>
      <c r="E692" s="53"/>
      <c r="F692" s="52"/>
      <c r="G692" s="55"/>
      <c r="H692" s="56"/>
      <c r="I692" s="26">
        <f t="shared" si="193"/>
        <v>0</v>
      </c>
      <c r="J692" s="56"/>
      <c r="K692" s="26">
        <f t="shared" si="194"/>
        <v>0</v>
      </c>
      <c r="L692" s="56"/>
      <c r="M692" s="26">
        <f t="shared" si="195"/>
        <v>0</v>
      </c>
      <c r="N692" s="28">
        <f t="shared" si="207"/>
        <v>0</v>
      </c>
      <c r="O692" s="28">
        <f t="shared" si="196"/>
        <v>0</v>
      </c>
      <c r="P692" s="64"/>
      <c r="Q692" s="65"/>
      <c r="R692" s="44" t="str">
        <f t="shared" si="197"/>
        <v/>
      </c>
      <c r="S692" s="72" t="str">
        <f t="shared" si="199"/>
        <v>未入力</v>
      </c>
      <c r="T692" s="72" t="str">
        <f>IF(P692="","未入力",IF(AND(①自社の旧簡易ガス!$R$5&lt;=P692,P692&lt;=①自社の旧簡易ガス!$R$6),"期間内","期間外"))</f>
        <v>未入力</v>
      </c>
    </row>
    <row r="693" spans="2:20" ht="23.55" hidden="1" customHeight="1" outlineLevel="6" x14ac:dyDescent="0.2">
      <c r="B693" s="16">
        <f t="shared" si="200"/>
        <v>683</v>
      </c>
      <c r="C693" s="52"/>
      <c r="D693" s="52"/>
      <c r="E693" s="53"/>
      <c r="F693" s="52"/>
      <c r="G693" s="55"/>
      <c r="H693" s="56" t="s">
        <v>30</v>
      </c>
      <c r="I693" s="26">
        <f t="shared" si="193"/>
        <v>0</v>
      </c>
      <c r="J693" s="63"/>
      <c r="K693" s="26">
        <f t="shared" si="194"/>
        <v>0</v>
      </c>
      <c r="L693" s="56"/>
      <c r="M693" s="26">
        <f t="shared" si="195"/>
        <v>0</v>
      </c>
      <c r="N693" s="28">
        <f t="shared" si="207"/>
        <v>0</v>
      </c>
      <c r="O693" s="28">
        <f t="shared" si="196"/>
        <v>0</v>
      </c>
      <c r="P693" s="64"/>
      <c r="Q693" s="65"/>
      <c r="R693" s="44" t="str">
        <f t="shared" si="197"/>
        <v/>
      </c>
      <c r="S693" s="72" t="str">
        <f t="shared" si="199"/>
        <v>未入力</v>
      </c>
      <c r="T693" s="72" t="str">
        <f>IF(P693="","未入力",IF(AND(①自社の旧簡易ガス!$R$5&lt;=P693,P693&lt;=①自社の旧簡易ガス!$R$6),"期間内","期間外"))</f>
        <v>未入力</v>
      </c>
    </row>
    <row r="694" spans="2:20" ht="23.55" hidden="1" customHeight="1" outlineLevel="6" x14ac:dyDescent="0.2">
      <c r="B694" s="16">
        <f t="shared" si="200"/>
        <v>684</v>
      </c>
      <c r="C694" s="52"/>
      <c r="D694" s="52"/>
      <c r="E694" s="53"/>
      <c r="F694" s="52"/>
      <c r="G694" s="55"/>
      <c r="H694" s="56" t="s">
        <v>30</v>
      </c>
      <c r="I694" s="26">
        <f t="shared" si="193"/>
        <v>0</v>
      </c>
      <c r="J694" s="63"/>
      <c r="K694" s="26">
        <f t="shared" si="194"/>
        <v>0</v>
      </c>
      <c r="L694" s="56"/>
      <c r="M694" s="26">
        <f t="shared" si="195"/>
        <v>0</v>
      </c>
      <c r="N694" s="28">
        <f t="shared" si="207"/>
        <v>0</v>
      </c>
      <c r="O694" s="28">
        <f t="shared" si="196"/>
        <v>0</v>
      </c>
      <c r="P694" s="64"/>
      <c r="Q694" s="65"/>
      <c r="R694" s="44" t="str">
        <f t="shared" si="197"/>
        <v/>
      </c>
      <c r="S694" s="72" t="str">
        <f t="shared" si="199"/>
        <v>未入力</v>
      </c>
      <c r="T694" s="72" t="str">
        <f>IF(P694="","未入力",IF(AND(①自社の旧簡易ガス!$R$5&lt;=P694,P694&lt;=①自社の旧簡易ガス!$R$6),"期間内","期間外"))</f>
        <v>未入力</v>
      </c>
    </row>
    <row r="695" spans="2:20" ht="23.55" hidden="1" customHeight="1" outlineLevel="6" x14ac:dyDescent="0.2">
      <c r="B695" s="16">
        <f t="shared" si="200"/>
        <v>685</v>
      </c>
      <c r="C695" s="52"/>
      <c r="D695" s="52"/>
      <c r="E695" s="53"/>
      <c r="F695" s="52"/>
      <c r="G695" s="55"/>
      <c r="H695" s="56"/>
      <c r="I695" s="26">
        <f t="shared" si="193"/>
        <v>0</v>
      </c>
      <c r="J695" s="56"/>
      <c r="K695" s="26">
        <f t="shared" si="194"/>
        <v>0</v>
      </c>
      <c r="L695" s="56"/>
      <c r="M695" s="26">
        <f t="shared" si="195"/>
        <v>0</v>
      </c>
      <c r="N695" s="28">
        <f t="shared" si="207"/>
        <v>0</v>
      </c>
      <c r="O695" s="28">
        <f t="shared" si="196"/>
        <v>0</v>
      </c>
      <c r="P695" s="64"/>
      <c r="Q695" s="65"/>
      <c r="R695" s="44" t="str">
        <f t="shared" si="197"/>
        <v/>
      </c>
      <c r="S695" s="72" t="str">
        <f t="shared" si="199"/>
        <v>未入力</v>
      </c>
      <c r="T695" s="72" t="str">
        <f>IF(P695="","未入力",IF(AND(①自社の旧簡易ガス!$R$5&lt;=P695,P695&lt;=①自社の旧簡易ガス!$R$6),"期間内","期間外"))</f>
        <v>未入力</v>
      </c>
    </row>
    <row r="696" spans="2:20" ht="23.55" hidden="1" customHeight="1" outlineLevel="6" x14ac:dyDescent="0.2">
      <c r="B696" s="16">
        <f t="shared" si="200"/>
        <v>686</v>
      </c>
      <c r="C696" s="52"/>
      <c r="D696" s="52"/>
      <c r="E696" s="53"/>
      <c r="F696" s="52"/>
      <c r="G696" s="55"/>
      <c r="H696" s="56"/>
      <c r="I696" s="26">
        <f t="shared" si="193"/>
        <v>0</v>
      </c>
      <c r="J696" s="56"/>
      <c r="K696" s="26">
        <f t="shared" si="194"/>
        <v>0</v>
      </c>
      <c r="L696" s="56"/>
      <c r="M696" s="26">
        <f t="shared" si="195"/>
        <v>0</v>
      </c>
      <c r="N696" s="28">
        <f>I696+K696+M696</f>
        <v>0</v>
      </c>
      <c r="O696" s="28">
        <f t="shared" si="196"/>
        <v>0</v>
      </c>
      <c r="P696" s="64"/>
      <c r="Q696" s="65"/>
      <c r="R696" s="44" t="str">
        <f t="shared" si="197"/>
        <v/>
      </c>
      <c r="S696" s="72" t="str">
        <f t="shared" si="199"/>
        <v>未入力</v>
      </c>
      <c r="T696" s="72" t="str">
        <f>IF(P696="","未入力",IF(AND(①自社の旧簡易ガス!$R$5&lt;=P696,P696&lt;=①自社の旧簡易ガス!$R$6),"期間内","期間外"))</f>
        <v>未入力</v>
      </c>
    </row>
    <row r="697" spans="2:20" ht="23.55" hidden="1" customHeight="1" outlineLevel="6" x14ac:dyDescent="0.2">
      <c r="B697" s="16">
        <f t="shared" si="200"/>
        <v>687</v>
      </c>
      <c r="C697" s="52"/>
      <c r="D697" s="52"/>
      <c r="E697" s="53"/>
      <c r="F697" s="52"/>
      <c r="G697" s="55"/>
      <c r="H697" s="56"/>
      <c r="I697" s="26">
        <f t="shared" si="193"/>
        <v>0</v>
      </c>
      <c r="J697" s="56"/>
      <c r="K697" s="26">
        <f t="shared" si="194"/>
        <v>0</v>
      </c>
      <c r="L697" s="56"/>
      <c r="M697" s="26">
        <f t="shared" si="195"/>
        <v>0</v>
      </c>
      <c r="N697" s="28">
        <f t="shared" ref="N697:N699" si="208">I697+K697+M697</f>
        <v>0</v>
      </c>
      <c r="O697" s="28">
        <f t="shared" si="196"/>
        <v>0</v>
      </c>
      <c r="P697" s="64"/>
      <c r="Q697" s="65"/>
      <c r="R697" s="44" t="str">
        <f t="shared" si="197"/>
        <v/>
      </c>
      <c r="S697" s="72" t="str">
        <f t="shared" si="199"/>
        <v>未入力</v>
      </c>
      <c r="T697" s="72" t="str">
        <f>IF(P697="","未入力",IF(AND(①自社の旧簡易ガス!$R$5&lt;=P697,P697&lt;=①自社の旧簡易ガス!$R$6),"期間内","期間外"))</f>
        <v>未入力</v>
      </c>
    </row>
    <row r="698" spans="2:20" ht="23.55" hidden="1" customHeight="1" outlineLevel="6" x14ac:dyDescent="0.2">
      <c r="B698" s="16">
        <f t="shared" si="200"/>
        <v>688</v>
      </c>
      <c r="C698" s="52"/>
      <c r="D698" s="52"/>
      <c r="E698" s="53"/>
      <c r="F698" s="52"/>
      <c r="G698" s="55"/>
      <c r="H698" s="56"/>
      <c r="I698" s="26">
        <f t="shared" si="193"/>
        <v>0</v>
      </c>
      <c r="J698" s="56"/>
      <c r="K698" s="26">
        <f t="shared" si="194"/>
        <v>0</v>
      </c>
      <c r="L698" s="56"/>
      <c r="M698" s="26">
        <f t="shared" si="195"/>
        <v>0</v>
      </c>
      <c r="N698" s="28">
        <f t="shared" si="208"/>
        <v>0</v>
      </c>
      <c r="O698" s="28">
        <f t="shared" si="196"/>
        <v>0</v>
      </c>
      <c r="P698" s="64"/>
      <c r="Q698" s="65"/>
      <c r="R698" s="44" t="str">
        <f t="shared" si="197"/>
        <v/>
      </c>
      <c r="S698" s="72" t="str">
        <f t="shared" si="199"/>
        <v>未入力</v>
      </c>
      <c r="T698" s="72" t="str">
        <f>IF(P698="","未入力",IF(AND(①自社の旧簡易ガス!$R$5&lt;=P698,P698&lt;=①自社の旧簡易ガス!$R$6),"期間内","期間外"))</f>
        <v>未入力</v>
      </c>
    </row>
    <row r="699" spans="2:20" ht="23.55" hidden="1" customHeight="1" outlineLevel="6" x14ac:dyDescent="0.2">
      <c r="B699" s="16">
        <f t="shared" si="200"/>
        <v>689</v>
      </c>
      <c r="C699" s="52"/>
      <c r="D699" s="52"/>
      <c r="E699" s="53"/>
      <c r="F699" s="52"/>
      <c r="G699" s="55"/>
      <c r="H699" s="56" t="s">
        <v>30</v>
      </c>
      <c r="I699" s="26">
        <f t="shared" si="193"/>
        <v>0</v>
      </c>
      <c r="J699" s="63"/>
      <c r="K699" s="26">
        <f t="shared" si="194"/>
        <v>0</v>
      </c>
      <c r="L699" s="56"/>
      <c r="M699" s="26">
        <f t="shared" si="195"/>
        <v>0</v>
      </c>
      <c r="N699" s="28">
        <f t="shared" si="208"/>
        <v>0</v>
      </c>
      <c r="O699" s="28">
        <f t="shared" si="196"/>
        <v>0</v>
      </c>
      <c r="P699" s="64"/>
      <c r="Q699" s="65"/>
      <c r="R699" s="44" t="str">
        <f t="shared" si="197"/>
        <v/>
      </c>
      <c r="S699" s="72" t="str">
        <f t="shared" si="199"/>
        <v>未入力</v>
      </c>
      <c r="T699" s="72" t="str">
        <f>IF(P699="","未入力",IF(AND(①自社の旧簡易ガス!$R$5&lt;=P699,P699&lt;=①自社の旧簡易ガス!$R$6),"期間内","期間外"))</f>
        <v>未入力</v>
      </c>
    </row>
    <row r="700" spans="2:20" ht="23.55" hidden="1" customHeight="1" outlineLevel="6" x14ac:dyDescent="0.2">
      <c r="B700" s="16">
        <f t="shared" si="200"/>
        <v>690</v>
      </c>
      <c r="C700" s="52"/>
      <c r="D700" s="52"/>
      <c r="E700" s="53"/>
      <c r="F700" s="52"/>
      <c r="G700" s="55"/>
      <c r="H700" s="56"/>
      <c r="I700" s="26">
        <f t="shared" si="0"/>
        <v>0</v>
      </c>
      <c r="J700" s="56"/>
      <c r="K700" s="26">
        <f t="shared" si="1"/>
        <v>0</v>
      </c>
      <c r="L700" s="56"/>
      <c r="M700" s="26">
        <f t="shared" si="2"/>
        <v>0</v>
      </c>
      <c r="N700" s="28">
        <f t="shared" si="8"/>
        <v>0</v>
      </c>
      <c r="O700" s="28">
        <f t="shared" si="4"/>
        <v>0</v>
      </c>
      <c r="P700" s="64"/>
      <c r="Q700" s="65"/>
      <c r="R700" s="44" t="str">
        <f t="shared" si="5"/>
        <v/>
      </c>
      <c r="S700" s="72" t="str">
        <f t="shared" si="199"/>
        <v>未入力</v>
      </c>
      <c r="T700" s="72" t="str">
        <f>IF(P700="","未入力",IF(AND(①自社の旧簡易ガス!$R$5&lt;=P700,P700&lt;=①自社の旧簡易ガス!$R$6),"期間内","期間外"))</f>
        <v>未入力</v>
      </c>
    </row>
    <row r="701" spans="2:20" ht="23.55" hidden="1" customHeight="1" outlineLevel="6" x14ac:dyDescent="0.2">
      <c r="B701" s="16">
        <f t="shared" si="200"/>
        <v>691</v>
      </c>
      <c r="C701" s="52"/>
      <c r="D701" s="52"/>
      <c r="E701" s="53"/>
      <c r="F701" s="52"/>
      <c r="G701" s="55"/>
      <c r="H701" s="56"/>
      <c r="I701" s="26">
        <f t="shared" si="0"/>
        <v>0</v>
      </c>
      <c r="J701" s="56"/>
      <c r="K701" s="26">
        <f t="shared" si="1"/>
        <v>0</v>
      </c>
      <c r="L701" s="56"/>
      <c r="M701" s="26">
        <f t="shared" si="2"/>
        <v>0</v>
      </c>
      <c r="N701" s="28">
        <f t="shared" si="8"/>
        <v>0</v>
      </c>
      <c r="O701" s="28">
        <f t="shared" si="4"/>
        <v>0</v>
      </c>
      <c r="P701" s="64"/>
      <c r="Q701" s="65"/>
      <c r="R701" s="44" t="str">
        <f t="shared" si="5"/>
        <v/>
      </c>
      <c r="S701" s="72" t="str">
        <f t="shared" si="199"/>
        <v>未入力</v>
      </c>
      <c r="T701" s="72" t="str">
        <f>IF(P701="","未入力",IF(AND(①自社の旧簡易ガス!$R$5&lt;=P701,P701&lt;=①自社の旧簡易ガス!$R$6),"期間内","期間外"))</f>
        <v>未入力</v>
      </c>
    </row>
    <row r="702" spans="2:20" ht="23.55" hidden="1" customHeight="1" outlineLevel="6" x14ac:dyDescent="0.2">
      <c r="B702" s="16">
        <f t="shared" si="200"/>
        <v>692</v>
      </c>
      <c r="C702" s="52"/>
      <c r="D702" s="52"/>
      <c r="E702" s="53"/>
      <c r="F702" s="52"/>
      <c r="G702" s="55"/>
      <c r="H702" s="56"/>
      <c r="I702" s="26">
        <f t="shared" si="0"/>
        <v>0</v>
      </c>
      <c r="J702" s="56"/>
      <c r="K702" s="26">
        <f t="shared" si="1"/>
        <v>0</v>
      </c>
      <c r="L702" s="56"/>
      <c r="M702" s="26">
        <f t="shared" si="2"/>
        <v>0</v>
      </c>
      <c r="N702" s="28">
        <f t="shared" si="8"/>
        <v>0</v>
      </c>
      <c r="O702" s="28">
        <f t="shared" si="4"/>
        <v>0</v>
      </c>
      <c r="P702" s="64"/>
      <c r="Q702" s="65"/>
      <c r="R702" s="44" t="str">
        <f t="shared" si="5"/>
        <v/>
      </c>
      <c r="S702" s="72" t="str">
        <f t="shared" si="199"/>
        <v>未入力</v>
      </c>
      <c r="T702" s="72" t="str">
        <f>IF(P702="","未入力",IF(AND(①自社の旧簡易ガス!$R$5&lt;=P702,P702&lt;=①自社の旧簡易ガス!$R$6),"期間内","期間外"))</f>
        <v>未入力</v>
      </c>
    </row>
    <row r="703" spans="2:20" ht="23.55" hidden="1" customHeight="1" outlineLevel="6" x14ac:dyDescent="0.2">
      <c r="B703" s="16">
        <f t="shared" si="200"/>
        <v>693</v>
      </c>
      <c r="C703" s="52"/>
      <c r="D703" s="52"/>
      <c r="E703" s="53"/>
      <c r="F703" s="52"/>
      <c r="G703" s="55"/>
      <c r="H703" s="56"/>
      <c r="I703" s="26">
        <f t="shared" si="0"/>
        <v>0</v>
      </c>
      <c r="J703" s="56"/>
      <c r="K703" s="26">
        <f t="shared" si="1"/>
        <v>0</v>
      </c>
      <c r="L703" s="56"/>
      <c r="M703" s="26">
        <f t="shared" si="2"/>
        <v>0</v>
      </c>
      <c r="N703" s="28">
        <f t="shared" si="8"/>
        <v>0</v>
      </c>
      <c r="O703" s="28">
        <f t="shared" si="4"/>
        <v>0</v>
      </c>
      <c r="P703" s="64"/>
      <c r="Q703" s="65"/>
      <c r="R703" s="44" t="str">
        <f t="shared" si="5"/>
        <v/>
      </c>
      <c r="S703" s="72" t="str">
        <f t="shared" si="199"/>
        <v>未入力</v>
      </c>
      <c r="T703" s="72" t="str">
        <f>IF(P703="","未入力",IF(AND(①自社の旧簡易ガス!$R$5&lt;=P703,P703&lt;=①自社の旧簡易ガス!$R$6),"期間内","期間外"))</f>
        <v>未入力</v>
      </c>
    </row>
    <row r="704" spans="2:20" ht="23.55" hidden="1" customHeight="1" outlineLevel="6" x14ac:dyDescent="0.2">
      <c r="B704" s="16">
        <f t="shared" si="200"/>
        <v>694</v>
      </c>
      <c r="C704" s="52"/>
      <c r="D704" s="52"/>
      <c r="E704" s="53"/>
      <c r="F704" s="52"/>
      <c r="G704" s="55"/>
      <c r="H704" s="56"/>
      <c r="I704" s="26">
        <f t="shared" si="0"/>
        <v>0</v>
      </c>
      <c r="J704" s="56"/>
      <c r="K704" s="26">
        <f t="shared" si="1"/>
        <v>0</v>
      </c>
      <c r="L704" s="56"/>
      <c r="M704" s="26">
        <f t="shared" si="2"/>
        <v>0</v>
      </c>
      <c r="N704" s="28">
        <f t="shared" si="8"/>
        <v>0</v>
      </c>
      <c r="O704" s="28">
        <f t="shared" si="4"/>
        <v>0</v>
      </c>
      <c r="P704" s="64"/>
      <c r="Q704" s="65"/>
      <c r="R704" s="44" t="str">
        <f t="shared" si="5"/>
        <v/>
      </c>
      <c r="S704" s="72" t="str">
        <f t="shared" si="199"/>
        <v>未入力</v>
      </c>
      <c r="T704" s="72" t="str">
        <f>IF(P704="","未入力",IF(AND(①自社の旧簡易ガス!$R$5&lt;=P704,P704&lt;=①自社の旧簡易ガス!$R$6),"期間内","期間外"))</f>
        <v>未入力</v>
      </c>
    </row>
    <row r="705" spans="2:20" ht="23.55" hidden="1" customHeight="1" outlineLevel="6" x14ac:dyDescent="0.2">
      <c r="B705" s="16">
        <f t="shared" si="200"/>
        <v>695</v>
      </c>
      <c r="C705" s="52"/>
      <c r="D705" s="52"/>
      <c r="E705" s="53"/>
      <c r="F705" s="52"/>
      <c r="G705" s="55"/>
      <c r="H705" s="56"/>
      <c r="I705" s="26">
        <f t="shared" si="0"/>
        <v>0</v>
      </c>
      <c r="J705" s="56"/>
      <c r="K705" s="26">
        <f t="shared" si="1"/>
        <v>0</v>
      </c>
      <c r="L705" s="56"/>
      <c r="M705" s="26">
        <f t="shared" si="2"/>
        <v>0</v>
      </c>
      <c r="N705" s="28">
        <f t="shared" si="8"/>
        <v>0</v>
      </c>
      <c r="O705" s="28">
        <f t="shared" si="4"/>
        <v>0</v>
      </c>
      <c r="P705" s="64"/>
      <c r="Q705" s="65"/>
      <c r="R705" s="44" t="str">
        <f t="shared" si="5"/>
        <v/>
      </c>
      <c r="S705" s="72" t="str">
        <f t="shared" si="199"/>
        <v>未入力</v>
      </c>
      <c r="T705" s="72" t="str">
        <f>IF(P705="","未入力",IF(AND(①自社の旧簡易ガス!$R$5&lt;=P705,P705&lt;=①自社の旧簡易ガス!$R$6),"期間内","期間外"))</f>
        <v>未入力</v>
      </c>
    </row>
    <row r="706" spans="2:20" ht="23.55" hidden="1" customHeight="1" outlineLevel="6" x14ac:dyDescent="0.2">
      <c r="B706" s="16">
        <f t="shared" si="200"/>
        <v>696</v>
      </c>
      <c r="C706" s="52"/>
      <c r="D706" s="52"/>
      <c r="E706" s="53"/>
      <c r="F706" s="52"/>
      <c r="G706" s="55"/>
      <c r="H706" s="56"/>
      <c r="I706" s="26">
        <f t="shared" si="0"/>
        <v>0</v>
      </c>
      <c r="J706" s="56"/>
      <c r="K706" s="26">
        <f t="shared" si="1"/>
        <v>0</v>
      </c>
      <c r="L706" s="56"/>
      <c r="M706" s="26">
        <f t="shared" si="2"/>
        <v>0</v>
      </c>
      <c r="N706" s="28">
        <f t="shared" si="8"/>
        <v>0</v>
      </c>
      <c r="O706" s="28">
        <f t="shared" si="4"/>
        <v>0</v>
      </c>
      <c r="P706" s="64"/>
      <c r="Q706" s="65"/>
      <c r="R706" s="44" t="str">
        <f t="shared" si="5"/>
        <v/>
      </c>
      <c r="S706" s="72" t="str">
        <f t="shared" si="199"/>
        <v>未入力</v>
      </c>
      <c r="T706" s="72" t="str">
        <f>IF(P706="","未入力",IF(AND(①自社の旧簡易ガス!$R$5&lt;=P706,P706&lt;=①自社の旧簡易ガス!$R$6),"期間内","期間外"))</f>
        <v>未入力</v>
      </c>
    </row>
    <row r="707" spans="2:20" ht="23.55" hidden="1" customHeight="1" outlineLevel="6" x14ac:dyDescent="0.2">
      <c r="B707" s="16">
        <f t="shared" si="200"/>
        <v>697</v>
      </c>
      <c r="C707" s="52"/>
      <c r="D707" s="52"/>
      <c r="E707" s="53"/>
      <c r="F707" s="52"/>
      <c r="G707" s="55"/>
      <c r="H707" s="56"/>
      <c r="I707" s="26">
        <f t="shared" si="0"/>
        <v>0</v>
      </c>
      <c r="J707" s="56"/>
      <c r="K707" s="26">
        <f t="shared" si="1"/>
        <v>0</v>
      </c>
      <c r="L707" s="56"/>
      <c r="M707" s="26">
        <f t="shared" si="2"/>
        <v>0</v>
      </c>
      <c r="N707" s="28">
        <f t="shared" si="8"/>
        <v>0</v>
      </c>
      <c r="O707" s="28">
        <f t="shared" si="4"/>
        <v>0</v>
      </c>
      <c r="P707" s="64"/>
      <c r="Q707" s="65"/>
      <c r="R707" s="44" t="str">
        <f t="shared" si="5"/>
        <v/>
      </c>
      <c r="S707" s="72" t="str">
        <f t="shared" si="199"/>
        <v>未入力</v>
      </c>
      <c r="T707" s="72" t="str">
        <f>IF(P707="","未入力",IF(AND(①自社の旧簡易ガス!$R$5&lt;=P707,P707&lt;=①自社の旧簡易ガス!$R$6),"期間内","期間外"))</f>
        <v>未入力</v>
      </c>
    </row>
    <row r="708" spans="2:20" ht="23.55" hidden="1" customHeight="1" outlineLevel="6" x14ac:dyDescent="0.2">
      <c r="B708" s="16">
        <f t="shared" si="200"/>
        <v>698</v>
      </c>
      <c r="C708" s="52"/>
      <c r="D708" s="52"/>
      <c r="E708" s="53"/>
      <c r="F708" s="52"/>
      <c r="G708" s="55"/>
      <c r="H708" s="56"/>
      <c r="I708" s="26">
        <f t="shared" si="0"/>
        <v>0</v>
      </c>
      <c r="J708" s="56"/>
      <c r="K708" s="26">
        <f t="shared" si="1"/>
        <v>0</v>
      </c>
      <c r="L708" s="56"/>
      <c r="M708" s="26">
        <f t="shared" si="2"/>
        <v>0</v>
      </c>
      <c r="N708" s="28">
        <f t="shared" si="8"/>
        <v>0</v>
      </c>
      <c r="O708" s="28">
        <f t="shared" si="4"/>
        <v>0</v>
      </c>
      <c r="P708" s="64"/>
      <c r="Q708" s="65"/>
      <c r="R708" s="44" t="str">
        <f t="shared" si="5"/>
        <v/>
      </c>
      <c r="S708" s="72" t="str">
        <f t="shared" si="199"/>
        <v>未入力</v>
      </c>
      <c r="T708" s="72" t="str">
        <f>IF(P708="","未入力",IF(AND(①自社の旧簡易ガス!$R$5&lt;=P708,P708&lt;=①自社の旧簡易ガス!$R$6),"期間内","期間外"))</f>
        <v>未入力</v>
      </c>
    </row>
    <row r="709" spans="2:20" ht="23.55" hidden="1" customHeight="1" outlineLevel="6" x14ac:dyDescent="0.2">
      <c r="B709" s="16">
        <f t="shared" si="200"/>
        <v>699</v>
      </c>
      <c r="C709" s="52"/>
      <c r="D709" s="52"/>
      <c r="E709" s="53"/>
      <c r="F709" s="52"/>
      <c r="G709" s="55"/>
      <c r="H709" s="56"/>
      <c r="I709" s="26">
        <f t="shared" si="0"/>
        <v>0</v>
      </c>
      <c r="J709" s="56"/>
      <c r="K709" s="26">
        <f t="shared" si="1"/>
        <v>0</v>
      </c>
      <c r="L709" s="56"/>
      <c r="M709" s="26">
        <f t="shared" si="2"/>
        <v>0</v>
      </c>
      <c r="N709" s="28">
        <f t="shared" si="8"/>
        <v>0</v>
      </c>
      <c r="O709" s="28">
        <f t="shared" si="4"/>
        <v>0</v>
      </c>
      <c r="P709" s="64"/>
      <c r="Q709" s="65"/>
      <c r="R709" s="44" t="str">
        <f t="shared" si="5"/>
        <v/>
      </c>
      <c r="S709" s="72" t="str">
        <f t="shared" si="199"/>
        <v>未入力</v>
      </c>
      <c r="T709" s="72" t="str">
        <f>IF(P709="","未入力",IF(AND(①自社の旧簡易ガス!$R$5&lt;=P709,P709&lt;=①自社の旧簡易ガス!$R$6),"期間内","期間外"))</f>
        <v>未入力</v>
      </c>
    </row>
    <row r="710" spans="2:20" ht="23.55" hidden="1" customHeight="1" outlineLevel="6" thickBot="1" x14ac:dyDescent="0.25">
      <c r="B710" s="16">
        <f t="shared" si="200"/>
        <v>700</v>
      </c>
      <c r="C710" s="52"/>
      <c r="D710" s="52"/>
      <c r="E710" s="53"/>
      <c r="F710" s="52"/>
      <c r="G710" s="55"/>
      <c r="H710" s="56"/>
      <c r="I710" s="26">
        <f t="shared" si="0"/>
        <v>0</v>
      </c>
      <c r="J710" s="56"/>
      <c r="K710" s="26">
        <f t="shared" si="1"/>
        <v>0</v>
      </c>
      <c r="L710" s="56"/>
      <c r="M710" s="26">
        <f t="shared" si="2"/>
        <v>0</v>
      </c>
      <c r="N710" s="28">
        <f t="shared" si="8"/>
        <v>0</v>
      </c>
      <c r="O710" s="28">
        <f t="shared" si="4"/>
        <v>0</v>
      </c>
      <c r="P710" s="64"/>
      <c r="Q710" s="65"/>
      <c r="R710" s="44" t="str">
        <f t="shared" si="5"/>
        <v/>
      </c>
      <c r="S710" s="72" t="str">
        <f t="shared" si="199"/>
        <v>未入力</v>
      </c>
      <c r="T710" s="72" t="str">
        <f>IF(P710="","未入力",IF(AND(①自社の旧簡易ガス!$R$5&lt;=P710,P710&lt;=①自社の旧簡易ガス!$R$6),"期間内","期間外"))</f>
        <v>未入力</v>
      </c>
    </row>
    <row r="711" spans="2:20" ht="24" customHeight="1" thickBot="1" x14ac:dyDescent="0.25">
      <c r="B711" s="17"/>
      <c r="C711" s="77" t="s">
        <v>31</v>
      </c>
      <c r="D711" s="78"/>
      <c r="E711" s="78"/>
      <c r="F711" s="24">
        <f>SUM(F11:F710)</f>
        <v>0</v>
      </c>
      <c r="G711" s="18"/>
      <c r="H711" s="19"/>
      <c r="I711" s="20"/>
      <c r="J711" s="19"/>
      <c r="K711" s="20"/>
      <c r="L711" s="19"/>
      <c r="M711" s="20"/>
      <c r="N711" s="21"/>
      <c r="O711" s="30">
        <f>SUM(O11:O710)</f>
        <v>0</v>
      </c>
      <c r="P711" s="22"/>
      <c r="Q711" s="23"/>
    </row>
  </sheetData>
  <sheetProtection algorithmName="SHA-512" hashValue="IjdgI/T2O2PCWN+yg08alOeEEIT4tNr+CdkZN817az7v6WNKVqf0axptmZBESYlGFTVhGgpMSNi/l7de3HyHEg==" saltValue="AXtYusWIRV4HkxHy+bvVtg==" spinCount="100000" sheet="1" objects="1" scenarios="1" formatRows="0" selectLockedCells="1"/>
  <autoFilter ref="A10:Q10" xr:uid="{00000000-0009-0000-0000-000003000000}">
    <filterColumn colId="7" showButton="0"/>
    <filterColumn colId="9" showButton="0"/>
    <filterColumn colId="11" showButton="0"/>
  </autoFilter>
  <mergeCells count="22">
    <mergeCell ref="U3:V3"/>
    <mergeCell ref="C7:E7"/>
    <mergeCell ref="C711:E711"/>
    <mergeCell ref="C6:E6"/>
    <mergeCell ref="A2:Q2"/>
    <mergeCell ref="B9:B10"/>
    <mergeCell ref="C9:E9"/>
    <mergeCell ref="F9:F10"/>
    <mergeCell ref="G9:G10"/>
    <mergeCell ref="H9:I9"/>
    <mergeCell ref="J9:K9"/>
    <mergeCell ref="L9:M9"/>
    <mergeCell ref="N9:N10"/>
    <mergeCell ref="O9:O10"/>
    <mergeCell ref="P9:P10"/>
    <mergeCell ref="Q9:Q10"/>
    <mergeCell ref="H10:I10"/>
    <mergeCell ref="S3:T3"/>
    <mergeCell ref="J10:K10"/>
    <mergeCell ref="L10:M10"/>
    <mergeCell ref="N7:O7"/>
    <mergeCell ref="P7:Q7"/>
  </mergeCells>
  <phoneticPr fontId="1"/>
  <conditionalFormatting sqref="S11:S710">
    <cfRule type="expression" dxfId="1" priority="2">
      <formula>$S11="重複あり"</formula>
    </cfRule>
  </conditionalFormatting>
  <conditionalFormatting sqref="T11:T710">
    <cfRule type="expression" dxfId="0" priority="1">
      <formula>$T11="期間外"</formula>
    </cfRule>
  </conditionalFormatting>
  <dataValidations count="3">
    <dataValidation type="list" allowBlank="1" showInputMessage="1" showErrorMessage="1" sqref="H11:H710 J11:J710 L11:L710" xr:uid="{00000000-0002-0000-0300-000000000000}">
      <formula1>"有,無,　"</formula1>
    </dataValidation>
    <dataValidation type="list" allowBlank="1" showInputMessage="1" showErrorMessage="1" sqref="G11:G710" xr:uid="{00000000-0002-0000-0300-000001000000}">
      <formula1>"戸建住宅,業工用"</formula1>
    </dataValidation>
    <dataValidation type="date" allowBlank="1" showInputMessage="1" showErrorMessage="1" error="「調査年月日」に期間外の年月日が入力されています。" sqref="P11:P190 P191 P192:P473 P475:P710 P474" xr:uid="{3C4873DA-D13D-47D5-A444-2E7CC7334F61}">
      <formula1>$O$5</formula1>
      <formula2>$Q$5</formula2>
    </dataValidation>
  </dataValidations>
  <pageMargins left="0.31496062992125984" right="0.31496062992125984" top="0.35433070866141736" bottom="0.35433070866141736" header="0.31496062992125984" footer="0.31496062992125984"/>
  <pageSetup paperSize="9" scale="42" fitToHeight="0"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lcf76f155ced4ddcb4097134ff3c332f xmlns="3360ade0-bb47-4e5f-97f2-70f66fb4e5d5">
      <Terms xmlns="http://schemas.microsoft.com/office/infopath/2007/PartnerControls"/>
    </lcf76f155ced4ddcb4097134ff3c332f>
    <TaxCatchAll xmlns="13542697-40d6-423a-97d2-b3ec1db3b906"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4A833A82FAD07743B402A963D31720C3" ma:contentTypeVersion="15" ma:contentTypeDescription="新しいドキュメントを作成します。" ma:contentTypeScope="" ma:versionID="806f404a042cb95beaca5a348edcd605">
  <xsd:schema xmlns:xsd="http://www.w3.org/2001/XMLSchema" xmlns:xs="http://www.w3.org/2001/XMLSchema" xmlns:p="http://schemas.microsoft.com/office/2006/metadata/properties" xmlns:ns2="3360ade0-bb47-4e5f-97f2-70f66fb4e5d5" xmlns:ns3="13542697-40d6-423a-97d2-b3ec1db3b906" targetNamespace="http://schemas.microsoft.com/office/2006/metadata/properties" ma:root="true" ma:fieldsID="eb35fca64649f0a9774541894b585135" ns2:_="" ns3:_="">
    <xsd:import namespace="3360ade0-bb47-4e5f-97f2-70f66fb4e5d5"/>
    <xsd:import namespace="13542697-40d6-423a-97d2-b3ec1db3b906"/>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2:MediaServiceDateTaken" minOccurs="0"/>
                <xsd:element ref="ns2:MediaLengthInSeconds" minOccurs="0"/>
                <xsd:element ref="ns2:lcf76f155ced4ddcb4097134ff3c332f" minOccurs="0"/>
                <xsd:element ref="ns3:TaxCatchAll"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360ade0-bb47-4e5f-97f2-70f66fb4e5d5"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element name="MediaServiceDateTaken" ma:index="14"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lcf76f155ced4ddcb4097134ff3c332f" ma:index="17" nillable="true" ma:taxonomy="true" ma:internalName="lcf76f155ced4ddcb4097134ff3c332f" ma:taxonomyFieldName="MediaServiceImageTags" ma:displayName="画像タグ" ma:readOnly="false" ma:fieldId="{5cf76f15-5ced-4ddc-b409-7134ff3c332f}" ma:taxonomyMulti="true" ma:sspId="6d165d17-9b79-46c3-82b9-c927e733c429"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13542697-40d6-423a-97d2-b3ec1db3b906" elementFormDefault="qualified">
    <xsd:import namespace="http://schemas.microsoft.com/office/2006/documentManagement/types"/>
    <xsd:import namespace="http://schemas.microsoft.com/office/infopath/2007/PartnerControls"/>
    <xsd:element name="TaxCatchAll" ma:index="18" nillable="true" ma:displayName="Taxonomy Catch All Column" ma:hidden="true" ma:list="{a1b1786b-a699-454c-bc69-992cd339b692}" ma:internalName="TaxCatchAll" ma:showField="CatchAllData" ma:web="13542697-40d6-423a-97d2-b3ec1db3b906">
      <xsd:complexType>
        <xsd:complexContent>
          <xsd:extension base="dms:MultiChoiceLookup">
            <xsd:sequence>
              <xsd:element name="Value" type="dms:Lookup" maxOccurs="unbounded" minOccurs="0" nillable="true"/>
            </xsd:sequence>
          </xsd:extension>
        </xsd:complexContent>
      </xsd:complexType>
    </xsd:element>
    <xsd:element name="SharedWithUsers" ma:index="19"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0"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3A2F6EC3-BB95-49FA-A10A-F9FE2C9B3674}">
  <ds:schemaRefs>
    <ds:schemaRef ds:uri="http://schemas.microsoft.com/office/2006/metadata/properties"/>
    <ds:schemaRef ds:uri="http://schemas.microsoft.com/office/infopath/2007/PartnerControls"/>
    <ds:schemaRef ds:uri="3360ade0-bb47-4e5f-97f2-70f66fb4e5d5"/>
    <ds:schemaRef ds:uri="13542697-40d6-423a-97d2-b3ec1db3b906"/>
  </ds:schemaRefs>
</ds:datastoreItem>
</file>

<file path=customXml/itemProps2.xml><?xml version="1.0" encoding="utf-8"?>
<ds:datastoreItem xmlns:ds="http://schemas.openxmlformats.org/officeDocument/2006/customXml" ds:itemID="{0D2E4FD7-268C-413B-9BD3-7D73944C20EC}">
  <ds:schemaRefs>
    <ds:schemaRef ds:uri="http://schemas.microsoft.com/sharepoint/v3/contenttype/forms"/>
  </ds:schemaRefs>
</ds:datastoreItem>
</file>

<file path=customXml/itemProps3.xml><?xml version="1.0" encoding="utf-8"?>
<ds:datastoreItem xmlns:ds="http://schemas.openxmlformats.org/officeDocument/2006/customXml" ds:itemID="{546955B3-1FFF-4128-9BB9-02C491A07A6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360ade0-bb47-4e5f-97f2-70f66fb4e5d5"/>
    <ds:schemaRef ds:uri="13542697-40d6-423a-97d2-b3ec1db3b90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Metadata/LabelInfo.xml><?xml version="1.0" encoding="utf-8"?>
<clbl:labelList xmlns:clbl="http://schemas.microsoft.com/office/2020/mipLabelMetadata">
  <clbl:label id="{e0793d39-0939-496d-b129-198edd916feb}" enabled="0" method="" siteId="{e0793d39-0939-496d-b129-198edd916feb}" removed="1"/>
</clbl:labelList>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4" baseType="variant">
      <vt:variant>
        <vt:lpstr>ワークシート</vt:lpstr>
      </vt:variant>
      <vt:variant>
        <vt:i4>4</vt:i4>
      </vt:variant>
      <vt:variant>
        <vt:lpstr>名前付き一覧</vt:lpstr>
      </vt:variant>
      <vt:variant>
        <vt:i4>12</vt:i4>
      </vt:variant>
    </vt:vector>
  </HeadingPairs>
  <TitlesOfParts>
    <vt:vector size="16" baseType="lpstr">
      <vt:lpstr>①自社の旧簡易ガス</vt:lpstr>
      <vt:lpstr>②自社の旧簡易ガス (新築・既築獲得)</vt:lpstr>
      <vt:lpstr>③自社の他燃料</vt:lpstr>
      <vt:lpstr>④関係会社の他燃料</vt:lpstr>
      <vt:lpstr>①自社の旧簡易ガス!Print_Area</vt:lpstr>
      <vt:lpstr>'②自社の旧簡易ガス (新築・既築獲得)'!Print_Area</vt:lpstr>
      <vt:lpstr>③自社の他燃料!Print_Area</vt:lpstr>
      <vt:lpstr>④関係会社の他燃料!Print_Area</vt:lpstr>
      <vt:lpstr>①自社の旧簡易ガス!Print_Titles</vt:lpstr>
      <vt:lpstr>'②自社の旧簡易ガス (新築・既築獲得)'!Print_Titles</vt:lpstr>
      <vt:lpstr>③自社の他燃料!Print_Titles</vt:lpstr>
      <vt:lpstr>④関係会社の他燃料!Print_Titles</vt:lpstr>
      <vt:lpstr>WS_010_Data_001</vt:lpstr>
      <vt:lpstr>WS_011_Data_001</vt:lpstr>
      <vt:lpstr>WS_012_Data_001</vt:lpstr>
      <vt:lpstr>WS_013_Data_001</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1</cp:revision>
  <dcterms:created xsi:type="dcterms:W3CDTF">2024-04-04T02:03:16Z</dcterms:created>
  <dcterms:modified xsi:type="dcterms:W3CDTF">2024-04-05T04:28:54Z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NPTemplateID">
    <vt:lpwstr>G_R01_C_File_03</vt:lpwstr>
  </property>
  <property fmtid="{D5CDD505-2E9C-101B-9397-08002B2CF9AE}" pid="3" name="NPTemplateVer">
    <vt:lpwstr>20231221</vt:lpwstr>
  </property>
  <property fmtid="{D5CDD505-2E9C-101B-9397-08002B2CF9AE}" pid="4" name="ContentTypeId">
    <vt:lpwstr>0x0101004A833A82FAD07743B402A963D31720C3</vt:lpwstr>
  </property>
</Properties>
</file>